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9200" windowHeight="9315"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U37" i="9" s="1"/>
  <c r="AM34" i="9"/>
  <c r="AM35" i="9" s="1"/>
  <c r="BE34" i="9" l="1"/>
  <c r="BE35" i="9" l="1"/>
  <c r="BW34" i="9" s="1"/>
  <c r="BW35" i="9" s="1"/>
  <c r="BW36" i="9" s="1"/>
  <c r="BW37" i="9" s="1"/>
  <c r="BW38" i="9" s="1"/>
  <c r="BW39" i="9" s="1"/>
  <c r="CO34" i="9" s="1"/>
</calcChain>
</file>

<file path=xl/sharedStrings.xml><?xml version="1.0" encoding="utf-8"?>
<sst xmlns="http://schemas.openxmlformats.org/spreadsheetml/2006/main" count="986" uniqueCount="562">
  <si>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</si>
  <si>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</si>
  <si>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</si>
  <si>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</si>
  <si>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</si>
  <si>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</si>
  <si>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</si>
  <si>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</si>
  <si>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</si>
  <si>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</si>
  <si>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</si>
  <si>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</si>
  <si>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</si>
  <si>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</si>
  <si>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</si>
  <si>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</si>
  <si>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</si>
  <si>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</si>
  <si>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</si>
  <si>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</si>
  <si>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</si>
  <si>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</si>
  <si>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</si>
  <si>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</si>
  <si>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</si>
  <si>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</si>
  <si>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</si>
  <si>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</si>
  <si>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</si>
  <si>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</si>
  <si>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</si>
  <si>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</si>
  <si>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</si>
  <si>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</si>
  <si>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</si>
  <si>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</si>
  <si>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</si>
  <si>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</si>
  <si>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</si>
  <si>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</si>
  <si>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</si>
  <si>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</si>
  <si>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</si>
  <si>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</si>
  <si>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</si>
  <si>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</si>
  <si>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</si>
  <si>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</si>
  <si>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</si>
  <si>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</si>
  <si>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</si>
  <si>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</si>
  <si>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</si>
  <si>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</si>
  <si>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</si>
  <si>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</si>
  <si>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</si>
  <si>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</si>
  <si>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</si>
  <si>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</si>
  <si>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</si>
  <si>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</si>
  <si>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</si>
  <si>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</si>
  <si>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</si>
  <si>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</si>
  <si>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</si>
  <si>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</si>
  <si>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</si>
  <si>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</si>
  <si>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</si>
  <si>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</si>
  <si>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</si>
  <si>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</si>
  <si>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</si>
  <si>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</si>
  <si>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</si>
  <si>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</si>
  <si>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</si>
  <si>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</si>
  <si>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</si>
  <si>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</si>
  <si>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</si>
  <si>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</si>
  <si>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</si>
  <si>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</si>
  <si>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</si>
  <si>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</si>
  <si>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</si>
  <si>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</si>
  <si>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</si>
  <si>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</si>
  <si>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</si>
  <si>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</si>
  <si>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</si>
  <si>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</si>
  <si>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</si>
  <si>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</si>
  <si>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</si>
  <si>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</si>
  <si>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</si>
  <si>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</si>
  <si>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</si>
  <si>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</si>
  <si>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</si>
  <si>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</si>
  <si>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</si>
  <si>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</si>
  <si>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</si>
  <si>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</si>
  <si>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</si>
  <si>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</si>
  <si>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</si>
  <si>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</si>
  <si>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</si>
  <si>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</si>
  <si>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</si>
  <si>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</si>
  <si>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</si>
  <si>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</si>
  <si>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</si>
  <si>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</si>
  <si>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</si>
  <si>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</si>
  <si>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</si>
  <si>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</si>
  <si>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</si>
  <si>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</si>
  <si>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</si>
  <si>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</si>
  <si>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</si>
  <si>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</si>
  <si>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</si>
  <si>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</si>
  <si>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</si>
  <si>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</si>
  <si>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</si>
  <si>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</si>
  <si>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</si>
  <si>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</si>
  <si>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</si>
  <si>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</si>
  <si>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</si>
  <si>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</si>
  <si>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</si>
  <si>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</si>
  <si>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</si>
  <si>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</si>
  <si>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</si>
  <si>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</si>
  <si>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</si>
  <si>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</si>
  <si>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</si>
  <si>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</si>
  <si>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</si>
  <si>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</si>
  <si>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</si>
  <si>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</si>
  <si>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</si>
  <si>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</si>
  <si>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</si>
  <si>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</si>
  <si>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</si>
  <si>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</si>
  <si>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</si>
  <si>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</si>
  <si>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</si>
  <si>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</si>
  <si>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</si>
  <si>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</si>
  <si>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</si>
  <si>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</si>
  <si>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</si>
  <si>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</si>
  <si>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</si>
  <si>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</si>
  <si>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</si>
  <si>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</si>
  <si>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</si>
  <si>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</si>
  <si>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</si>
  <si>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</si>
  <si>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</si>
  <si>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</si>
  <si>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</si>
  <si>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</si>
  <si>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</si>
  <si>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</si>
  <si>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</si>
  <si>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</si>
  <si>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</si>
  <si>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</si>
  <si>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</si>
  <si>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</si>
  <si>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</si>
  <si>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</si>
  <si>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北海道赤平市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</si>
  <si>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</si>
  <si>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</si>
  <si>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</si>
  <si>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</si>
  <si>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</si>
  <si>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</si>
  <si>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</si>
  <si>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</si>
  <si>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</si>
  <si>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</si>
  <si>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</si>
  <si>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</si>
  <si>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</si>
  <si>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</si>
  <si>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</si>
  <si>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</si>
  <si>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</si>
  <si>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</si>
  <si>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</si>
  <si>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</si>
  <si>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</si>
  <si>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</si>
  <si>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</si>
  <si>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</si>
  <si>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</si>
  <si>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</si>
  <si>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</si>
  <si>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</si>
  <si>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</si>
  <si>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</si>
  <si>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</si>
  <si>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</si>
  <si>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</si>
  <si>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</si>
  <si>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</si>
  <si>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</si>
  <si>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</si>
  <si>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</si>
  <si>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</si>
  <si>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</si>
  <si>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</si>
  <si>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</si>
  <si>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</si>
  <si>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</si>
  <si>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</si>
  <si>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</si>
  <si>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</si>
  <si>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</si>
  <si>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</si>
  <si>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</si>
  <si>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</si>
  <si>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</si>
  <si>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</si>
  <si>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</si>
  <si>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</si>
  <si>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</si>
  <si>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</si>
  <si>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</si>
  <si>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</si>
  <si>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</si>
  <si>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</si>
  <si>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</si>
  <si>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</si>
  <si>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</si>
  <si>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</si>
  <si>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</si>
  <si>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</si>
  <si>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</si>
  <si>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</si>
  <si>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</si>
  <si>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</si>
  <si>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</si>
  <si>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</si>
  <si>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</si>
  <si>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</si>
  <si>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</si>
  <si>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</si>
  <si>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</si>
  <si>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</si>
  <si>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</si>
  <si>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</si>
  <si>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</si>
  <si>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</si>
  <si>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</si>
  <si>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</si>
  <si>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</si>
  <si>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</si>
  <si>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</si>
  <si>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</si>
  <si>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</si>
  <si>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</si>
  <si>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</si>
  <si>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</si>
  <si>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</si>
  <si>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</si>
  <si>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</si>
  <si>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</si>
  <si>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</si>
  <si>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</si>
  <si>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</si>
  <si>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</si>
  <si>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</si>
  <si>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</si>
  <si>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</si>
  <si>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</si>
  <si>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</si>
  <si>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</si>
  <si>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</si>
  <si>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</si>
  <si>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</si>
  <si>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</si>
  <si>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</si>
  <si>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</si>
  <si>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</si>
  <si>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</si>
  <si>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</si>
  <si>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</si>
  <si>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</si>
  <si>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</si>
  <si>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</si>
  <si>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</si>
  <si>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</si>
  <si>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</si>
  <si>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</si>
  <si>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</si>
  <si>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</si>
  <si>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</si>
  <si>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</si>
  <si>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</si>
  <si>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</si>
  <si>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</si>
  <si>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</si>
  <si>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</si>
  <si>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</si>
  <si>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</si>
  <si>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</si>
  <si>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</si>
  <si>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</si>
  <si>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</si>
  <si>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</si>
  <si>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</si>
  <si>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</si>
  <si>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</si>
  <si>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</si>
  <si>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</si>
  <si>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</si>
  <si>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</si>
  <si>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</si>
  <si>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北海道赤平市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</si>
  <si>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</si>
  <si>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</si>
  <si>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</si>
  <si>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</si>
  <si>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</si>
  <si>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</si>
  <si>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</si>
  <si>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</si>
  <si>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</si>
  <si>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</si>
  <si>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</si>
  <si>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</si>
  <si>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</si>
  <si>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</si>
  <si>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</si>
  <si>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</si>
  <si>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</si>
  <si>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</si>
  <si>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</si>
  <si>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</si>
  <si>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</si>
  <si>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</si>
  <si>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</si>
  <si>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</si>
  <si>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</si>
  <si>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</si>
  <si>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</si>
  <si>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</si>
  <si>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</si>
  <si>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</si>
  <si>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</si>
  <si>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</si>
  <si>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</si>
  <si>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</si>
  <si>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</si>
  <si>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</si>
  <si>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</si>
  <si>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</si>
  <si>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介護保険特別会計</t>
    <phoneticPr fontId="5"/>
  </si>
  <si>
    <t>水道事業会計</t>
    <phoneticPr fontId="5"/>
  </si>
  <si>
    <t>法適用企業</t>
    <phoneticPr fontId="5"/>
  </si>
  <si>
    <t>病院事業会計</t>
    <phoneticPr fontId="5"/>
  </si>
  <si>
    <t>下水道事業特別会計</t>
    <phoneticPr fontId="5"/>
  </si>
  <si>
    <t>法非適用企業</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</si>
  <si>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</si>
  <si>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</si>
  <si>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</si>
  <si>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</si>
  <si>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</si>
  <si>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</si>
  <si>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</si>
  <si>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</si>
  <si>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</si>
  <si>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</si>
  <si>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</si>
  <si>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</si>
  <si>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</si>
  <si>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</si>
  <si>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</si>
  <si>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</si>
  <si>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</si>
  <si>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</si>
  <si>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</si>
  <si>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</si>
  <si>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</si>
  <si>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</si>
  <si>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</si>
  <si>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</si>
  <si>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</si>
  <si>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</si>
  <si>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</si>
  <si>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</si>
  <si>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</si>
  <si>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</si>
  <si>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</si>
  <si>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</si>
  <si>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</si>
  <si>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</si>
  <si>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</si>
  <si>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</si>
  <si>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</si>
  <si>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</si>
  <si>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</si>
  <si>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</si>
  <si>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</si>
  <si>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</si>
  <si>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</si>
  <si>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</si>
  <si>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</si>
  <si>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</si>
  <si>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</si>
  <si>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</si>
  <si>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</si>
  <si>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</si>
  <si>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</si>
  <si>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</si>
  <si>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</si>
  <si>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</si>
  <si>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</si>
  <si>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</si>
  <si>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</si>
  <si>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</si>
  <si>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</si>
  <si>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</si>
  <si>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</si>
  <si>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</si>
  <si>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</si>
  <si>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</si>
  <si>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</si>
  <si>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</si>
  <si>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</si>
  <si>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</si>
  <si>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</si>
  <si>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</si>
  <si>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</si>
  <si>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</si>
  <si>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</si>
  <si>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</si>
  <si>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</si>
  <si>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</si>
  <si>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</si>
  <si>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</si>
  <si>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</si>
  <si>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</si>
  <si>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</si>
  <si>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</si>
  <si>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</si>
  <si>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</si>
  <si>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</si>
  <si>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</si>
  <si>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</si>
  <si>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</si>
  <si>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</si>
  <si>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</si>
  <si>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</si>
  <si>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</si>
  <si>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</si>
  <si>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</si>
  <si>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</si>
  <si>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</si>
  <si>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</si>
  <si>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</si>
  <si>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</si>
  <si>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</si>
  <si>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</si>
  <si>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</si>
  <si>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</si>
  <si>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</si>
  <si>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</si>
  <si>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</si>
  <si>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</si>
  <si>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</si>
  <si>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</si>
  <si>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</si>
  <si>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</si>
  <si>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</si>
  <si>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</si>
  <si>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</si>
  <si>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</si>
  <si>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</si>
  <si>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</si>
  <si>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</si>
  <si>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</si>
  <si>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</si>
  <si>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</si>
  <si>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</si>
  <si>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</si>
  <si>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</si>
  <si>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</si>
  <si>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</si>
  <si>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</si>
  <si>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</si>
  <si>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</si>
  <si>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</si>
  <si>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</si>
  <si>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</si>
  <si>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</si>
  <si>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</si>
  <si>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</si>
  <si>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</si>
  <si>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4.11</t>
  </si>
  <si>
    <t>病院事業会計</t>
  </si>
  <si>
    <t>水道事業会計</t>
  </si>
  <si>
    <t>一般会計</t>
  </si>
  <si>
    <t>国民健康保険特別会計</t>
  </si>
  <si>
    <t>介護保険特別会計</t>
  </si>
  <si>
    <t>下水道事業特別会計</t>
  </si>
  <si>
    <t>介護サービス事業特別会計</t>
  </si>
  <si>
    <t>土地造成事業特別会計</t>
  </si>
  <si>
    <t>その他会計（赤字）</t>
  </si>
  <si>
    <t>その他会計（黒字）</t>
  </si>
  <si>
    <t>-</t>
    <phoneticPr fontId="2"/>
  </si>
  <si>
    <t>-</t>
    <phoneticPr fontId="2"/>
  </si>
  <si>
    <t>-</t>
    <phoneticPr fontId="2"/>
  </si>
  <si>
    <t>-</t>
    <phoneticPr fontId="2"/>
  </si>
  <si>
    <t>中空知広域市町村圏組合</t>
    <rPh sb="0" eb="1">
      <t>ナカ</t>
    </rPh>
    <rPh sb="1" eb="3">
      <t>ソラチ</t>
    </rPh>
    <rPh sb="3" eb="5">
      <t>コウイキ</t>
    </rPh>
    <rPh sb="5" eb="8">
      <t>シチョウソン</t>
    </rPh>
    <rPh sb="8" eb="9">
      <t>ケン</t>
    </rPh>
    <rPh sb="9" eb="11">
      <t>クミアイ</t>
    </rPh>
    <phoneticPr fontId="30"/>
  </si>
  <si>
    <t>空知教育センター組合一般会計</t>
    <rPh sb="0" eb="2">
      <t>ソラチ</t>
    </rPh>
    <rPh sb="2" eb="4">
      <t>キョウイク</t>
    </rPh>
    <rPh sb="8" eb="10">
      <t>クミアイ</t>
    </rPh>
    <rPh sb="10" eb="12">
      <t>イッパン</t>
    </rPh>
    <rPh sb="12" eb="14">
      <t>カイケイ</t>
    </rPh>
    <phoneticPr fontId="30"/>
  </si>
  <si>
    <t>中空知衛生施設組合</t>
    <rPh sb="0" eb="1">
      <t>ナカ</t>
    </rPh>
    <rPh sb="1" eb="3">
      <t>ソラチ</t>
    </rPh>
    <rPh sb="3" eb="5">
      <t>エイセイ</t>
    </rPh>
    <rPh sb="5" eb="7">
      <t>シセツ</t>
    </rPh>
    <rPh sb="7" eb="9">
      <t>クミアイ</t>
    </rPh>
    <phoneticPr fontId="30"/>
  </si>
  <si>
    <t>石狩川流域下水道組合</t>
    <rPh sb="0" eb="2">
      <t>イシカリ</t>
    </rPh>
    <rPh sb="2" eb="3">
      <t>ガワ</t>
    </rPh>
    <rPh sb="3" eb="5">
      <t>リュウイキ</t>
    </rPh>
    <rPh sb="5" eb="8">
      <t>ゲスイドウ</t>
    </rPh>
    <rPh sb="8" eb="10">
      <t>クミアイ</t>
    </rPh>
    <phoneticPr fontId="30"/>
  </si>
  <si>
    <t>中・北空知廃棄物処理広域連合</t>
    <rPh sb="0" eb="1">
      <t>ナカ</t>
    </rPh>
    <rPh sb="2" eb="3">
      <t>キタ</t>
    </rPh>
    <rPh sb="3" eb="5">
      <t>ソラチ</t>
    </rPh>
    <rPh sb="5" eb="8">
      <t>ハイキブツ</t>
    </rPh>
    <rPh sb="8" eb="10">
      <t>ショリ</t>
    </rPh>
    <rPh sb="10" eb="12">
      <t>コウイキ</t>
    </rPh>
    <rPh sb="12" eb="14">
      <t>レンゴウ</t>
    </rPh>
    <phoneticPr fontId="30"/>
  </si>
  <si>
    <t>滝川地区広域消防事務組合</t>
    <rPh sb="0" eb="2">
      <t>タキカワ</t>
    </rPh>
    <rPh sb="2" eb="4">
      <t>チク</t>
    </rPh>
    <rPh sb="4" eb="6">
      <t>コウイキ</t>
    </rPh>
    <rPh sb="6" eb="8">
      <t>ショウボウ</t>
    </rPh>
    <rPh sb="8" eb="10">
      <t>ジム</t>
    </rPh>
    <rPh sb="10" eb="12">
      <t>クミアイ</t>
    </rPh>
    <phoneticPr fontId="30"/>
  </si>
  <si>
    <t>㈱赤平振興公社</t>
    <rPh sb="1" eb="3">
      <t>アカビラ</t>
    </rPh>
    <rPh sb="3" eb="5">
      <t>シンコウ</t>
    </rPh>
    <rPh sb="5" eb="7">
      <t>コウシャ</t>
    </rPh>
    <phoneticPr fontId="30"/>
  </si>
  <si>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</si>
  <si>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</si>
  <si>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</si>
  <si>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</si>
  <si>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</si>
  <si>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</si>
  <si>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</si>
  <si>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</si>
  <si>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</si>
  <si>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</si>
  <si>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</si>
  <si>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</si>
  <si>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有形固定資産減価償却率は類似団体平均より下回っている一方で、将来負担比率は大きく上回っている。これは炭鉱閉山後の公営住宅整備や消防署消防総合庁舎建設など施設等の更新を実施してきたことによるもので、今後も短期的には普通建設事業の集中により、将来負担比率は増加が見込まれる。</t>
    <phoneticPr fontId="2"/>
  </si>
  <si>
    <t>将来負担比率及び実質公債比率は、類似団体平均を大きく上回っているが、緩やかに減少している状況である。今後、短期的には普通建設事業の集中により公債費は増加する見込であり、新規事業については緊急性・必要性を勘案しながら真に必要な事業のみとし、地方債の発行も必要最小限に抑え、さらに交付税措置の有利な起債の活用を図るなど財政の健全化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</si>
</sst>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62524</c:v>
                </c:pt>
                <c:pt idx="1">
                  <c:v>80149</c:v>
                </c:pt>
                <c:pt idx="2">
                  <c:v>57697</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53439</c:v>
                </c:pt>
                <c:pt idx="1">
                  <c:v>90457</c:v>
                </c:pt>
                <c:pt idx="2">
                  <c:v>60730</c:v>
                </c:pt>
                <c:pt idx="3">
                  <c:v>64942</c:v>
                </c:pt>
                <c:pt idx="4">
                  <c:v>101162</c:v>
                </c:pt>
              </c:numCache>
            </c:numRef>
          </c:val>
          <c:smooth val="0"/>
        </c:ser>
        <c:dLbls>
          <c:showLegendKey val="0"/>
          <c:showVal val="0"/>
          <c:showCatName val="0"/>
          <c:showSerName val="0"/>
          <c:showPercent val="0"/>
          <c:showBubbleSize val="0"/>
        </c:dLbls>
        <c:marker val="1"/>
        <c:smooth val="0"/>
        <c:axId val="525287400"/>
        <c:axId val="525287792"/>
      </c:lineChart>
      <c:catAx>
        <c:axId val="525287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287792"/>
        <c:crosses val="autoZero"/>
        <c:auto val="1"/>
        <c:lblAlgn val="ctr"/>
        <c:lblOffset val="100"/>
        <c:tickLblSkip val="1"/>
        <c:tickMarkSkip val="1"/>
        <c:noMultiLvlLbl val="0"/>
      </c:catAx>
      <c:valAx>
        <c:axId val="5252877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287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7.64</c:v>
                </c:pt>
                <c:pt idx="1">
                  <c:v>4.87</c:v>
                </c:pt>
                <c:pt idx="2">
                  <c:v>6.9</c:v>
                </c:pt>
                <c:pt idx="3">
                  <c:v>5.36</c:v>
                </c:pt>
                <c:pt idx="4">
                  <c:v>5.9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38.299999999999997</c:v>
                </c:pt>
                <c:pt idx="1">
                  <c:v>45.69</c:v>
                </c:pt>
                <c:pt idx="2">
                  <c:v>46.35</c:v>
                </c:pt>
                <c:pt idx="3">
                  <c:v>42.84</c:v>
                </c:pt>
                <c:pt idx="4">
                  <c:v>46.61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25289360"/>
        <c:axId val="525289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9.02</c:v>
                </c:pt>
                <c:pt idx="1">
                  <c:v>3.78</c:v>
                </c:pt>
                <c:pt idx="2">
                  <c:v>3.26</c:v>
                </c:pt>
                <c:pt idx="3">
                  <c:v>-4.1100000000000003</c:v>
                </c:pt>
                <c:pt idx="4">
                  <c:v>2.2200000000000002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25289360"/>
        <c:axId val="525289752"/>
      </c:lineChart>
      <c:catAx>
        <c:axId val="52528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5289752"/>
        <c:crosses val="autoZero"/>
        <c:auto val="1"/>
        <c:lblAlgn val="ctr"/>
        <c:lblOffset val="100"/>
        <c:tickLblSkip val="1"/>
        <c:tickMarkSkip val="1"/>
        <c:noMultiLvlLbl val="0"/>
      </c:catAx>
      <c:valAx>
        <c:axId val="52528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28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0.25</c:v>
                </c:pt>
                <c:pt idx="4">
                  <c:v>#N/A</c:v>
                </c:pt>
                <c:pt idx="5">
                  <c:v>0.08</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0.11</c:v>
                </c:pt>
                <c:pt idx="4">
                  <c:v>#N/A</c:v>
                </c:pt>
                <c:pt idx="5">
                  <c:v>0.11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0.19</c:v>
                </c:pt>
                <c:pt idx="4">
                  <c:v>#N/A</c:v>
                </c:pt>
                <c:pt idx="5">
                  <c:v>0.16</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0.27</c:v>
                </c:pt>
                <c:pt idx="2">
                  <c:v>#N/A</c:v>
                </c:pt>
                <c:pt idx="3">
                  <c:v>0.25</c:v>
                </c:pt>
                <c:pt idx="4">
                  <c:v>#N/A</c:v>
                </c:pt>
                <c:pt idx="5">
                  <c:v>0.26</c:v>
                </c:pt>
                <c:pt idx="6">
                  <c:v>#N/A</c:v>
                </c:pt>
                <c:pt idx="7">
                  <c:v>0.11</c:v>
                </c:pt>
                <c:pt idx="8">
                  <c:v>#N/A</c:v>
                </c:pt>
                <c:pt idx="9">
                  <c:v>0.32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0.65</c:v>
                </c:pt>
                <c:pt idx="2">
                  <c:v>#N/A</c:v>
                </c:pt>
                <c:pt idx="3">
                  <c:v>0.38</c:v>
                </c:pt>
                <c:pt idx="4">
                  <c:v>#N/A</c:v>
                </c:pt>
                <c:pt idx="5">
                  <c:v>0.47</c:v>
                </c:pt>
                <c:pt idx="6">
                  <c:v>#N/A</c:v>
                </c:pt>
                <c:pt idx="7">
                  <c:v>0.88</c:v>
                </c:pt>
                <c:pt idx="8">
                  <c:v>#N/A</c:v>
                </c:pt>
                <c:pt idx="9">
                  <c:v>0.72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3.12</c:v>
                </c:pt>
                <c:pt idx="2">
                  <c:v>#N/A</c:v>
                </c:pt>
                <c:pt idx="3">
                  <c:v>6.11</c:v>
                </c:pt>
                <c:pt idx="4">
                  <c:v>#N/A</c:v>
                </c:pt>
                <c:pt idx="5">
                  <c:v>5.66</c:v>
                </c:pt>
                <c:pt idx="6">
                  <c:v>#N/A</c:v>
                </c:pt>
                <c:pt idx="7">
                  <c:v>1.49</c:v>
                </c:pt>
                <c:pt idx="8">
                  <c:v>#N/A</c:v>
                </c:pt>
                <c:pt idx="9">
                  <c:v>1.1100000000000001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7.6</c:v>
                </c:pt>
                <c:pt idx="2">
                  <c:v>#N/A</c:v>
                </c:pt>
                <c:pt idx="3">
                  <c:v>4.6399999999999997</c:v>
                </c:pt>
                <c:pt idx="4">
                  <c:v>#N/A</c:v>
                </c:pt>
                <c:pt idx="5">
                  <c:v>6.88</c:v>
                </c:pt>
                <c:pt idx="6">
                  <c:v>#N/A</c:v>
                </c:pt>
                <c:pt idx="7">
                  <c:v>5.32</c:v>
                </c:pt>
                <c:pt idx="8">
                  <c:v>#N/A</c:v>
                </c:pt>
                <c:pt idx="9">
                  <c:v>5.89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6.98</c:v>
                </c:pt>
                <c:pt idx="2">
                  <c:v>#N/A</c:v>
                </c:pt>
                <c:pt idx="3">
                  <c:v>8.41</c:v>
                </c:pt>
                <c:pt idx="4">
                  <c:v>#N/A</c:v>
                </c:pt>
                <c:pt idx="5">
                  <c:v>9.1999999999999993</c:v>
                </c:pt>
                <c:pt idx="6">
                  <c:v>#N/A</c:v>
                </c:pt>
                <c:pt idx="7">
                  <c:v>10.47</c:v>
                </c:pt>
                <c:pt idx="8">
                  <c:v>#N/A</c:v>
                </c:pt>
                <c:pt idx="9">
                  <c:v>11.63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2.14</c:v>
                </c:pt>
                <c:pt idx="4">
                  <c:v>#N/A</c:v>
                </c:pt>
                <c:pt idx="5">
                  <c:v>11.01</c:v>
                </c:pt>
                <c:pt idx="6">
                  <c:v>#N/A</c:v>
                </c:pt>
                <c:pt idx="7">
                  <c:v>18.059999999999999</c:v>
                </c:pt>
                <c:pt idx="8">
                  <c:v>#N/A</c:v>
                </c:pt>
                <c:pt idx="9">
                  <c:v>22.56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25290536"/>
        <c:axId val="534572536"/>
      </c:barChart>
      <c:catAx>
        <c:axId val="52529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572536"/>
        <c:crosses val="autoZero"/>
        <c:auto val="1"/>
        <c:lblAlgn val="ctr"/>
        <c:lblOffset val="100"/>
        <c:tickLblSkip val="1"/>
        <c:tickMarkSkip val="1"/>
        <c:noMultiLvlLbl val="0"/>
      </c:catAx>
      <c:valAx>
        <c:axId val="534572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290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904</c:v>
                </c:pt>
                <c:pt idx="5">
                  <c:v>890</c:v>
                </c:pt>
                <c:pt idx="8">
                  <c:v>939</c:v>
                </c:pt>
                <c:pt idx="11">
                  <c:v>954</c:v>
                </c:pt>
                <c:pt idx="14">
                  <c:v>953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c:v>
                </c:pt>
                <c:pt idx="3">
                  <c:v>47</c:v>
                </c:pt>
                <c:pt idx="6">
                  <c:v>38</c:v>
                </c:pt>
                <c:pt idx="9">
                  <c:v>38</c:v>
                </c:pt>
                <c:pt idx="12">
                  <c:v>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c:v>
                </c:pt>
                <c:pt idx="3">
                  <c:v>43</c:v>
                </c:pt>
                <c:pt idx="6">
                  <c:v>44</c:v>
                </c:pt>
                <c:pt idx="9">
                  <c:v>50</c:v>
                </c:pt>
                <c:pt idx="12">
                  <c:v>53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626</c:v>
                </c:pt>
                <c:pt idx="3">
                  <c:v>622</c:v>
                </c:pt>
                <c:pt idx="6">
                  <c:v>627</c:v>
                </c:pt>
                <c:pt idx="9">
                  <c:v>686</c:v>
                </c:pt>
                <c:pt idx="12">
                  <c:v>496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919</c:v>
                </c:pt>
                <c:pt idx="3">
                  <c:v>931</c:v>
                </c:pt>
                <c:pt idx="6">
                  <c:v>978</c:v>
                </c:pt>
                <c:pt idx="9">
                  <c:v>951</c:v>
                </c:pt>
                <c:pt idx="12">
                  <c:v>959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4573320"/>
        <c:axId val="53457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731</c:v>
                </c:pt>
                <c:pt idx="2">
                  <c:v>#N/A</c:v>
                </c:pt>
                <c:pt idx="3">
                  <c:v>#N/A</c:v>
                </c:pt>
                <c:pt idx="4">
                  <c:v>753</c:v>
                </c:pt>
                <c:pt idx="5">
                  <c:v>#N/A</c:v>
                </c:pt>
                <c:pt idx="6">
                  <c:v>#N/A</c:v>
                </c:pt>
                <c:pt idx="7">
                  <c:v>748</c:v>
                </c:pt>
                <c:pt idx="8">
                  <c:v>#N/A</c:v>
                </c:pt>
                <c:pt idx="9">
                  <c:v>#N/A</c:v>
                </c:pt>
                <c:pt idx="10">
                  <c:v>771</c:v>
                </c:pt>
                <c:pt idx="11">
                  <c:v>#N/A</c:v>
                </c:pt>
                <c:pt idx="12">
                  <c:v>#N/A</c:v>
                </c:pt>
                <c:pt idx="13">
                  <c:v>590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4573320"/>
        <c:axId val="534573712"/>
      </c:lineChart>
      <c:catAx>
        <c:axId val="53457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573712"/>
        <c:crosses val="autoZero"/>
        <c:auto val="1"/>
        <c:lblAlgn val="ctr"/>
        <c:lblOffset val="100"/>
        <c:tickLblSkip val="1"/>
        <c:tickMarkSkip val="1"/>
        <c:noMultiLvlLbl val="0"/>
      </c:catAx>
      <c:valAx>
        <c:axId val="53457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573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7340</c:v>
                </c:pt>
                <c:pt idx="5">
                  <c:v>7349</c:v>
                </c:pt>
                <c:pt idx="8">
                  <c:v>8436</c:v>
                </c:pt>
                <c:pt idx="11">
                  <c:v>9015</c:v>
                </c:pt>
                <c:pt idx="14">
                  <c:v>9216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2566</c:v>
                </c:pt>
                <c:pt idx="5">
                  <c:v>2538</c:v>
                </c:pt>
                <c:pt idx="8">
                  <c:v>2280</c:v>
                </c:pt>
                <c:pt idx="11">
                  <c:v>2153</c:v>
                </c:pt>
                <c:pt idx="14">
                  <c:v>2095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2060</c:v>
                </c:pt>
                <c:pt idx="5">
                  <c:v>2360</c:v>
                </c:pt>
                <c:pt idx="8">
                  <c:v>2407</c:v>
                </c:pt>
                <c:pt idx="11">
                  <c:v>2918</c:v>
                </c:pt>
                <c:pt idx="14">
                  <c:v>3018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71</c:v>
                </c:pt>
                <c:pt idx="3">
                  <c:v>61</c:v>
                </c:pt>
                <c:pt idx="6">
                  <c:v>51</c:v>
                </c:pt>
                <c:pt idx="9">
                  <c:v>41</c:v>
                </c:pt>
                <c:pt idx="12">
                  <c:v>31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3148</c:v>
                </c:pt>
                <c:pt idx="3">
                  <c:v>3088</c:v>
                </c:pt>
                <c:pt idx="6">
                  <c:v>2922</c:v>
                </c:pt>
                <c:pt idx="9">
                  <c:v>2810</c:v>
                </c:pt>
                <c:pt idx="12">
                  <c:v>2733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337</c:v>
                </c:pt>
                <c:pt idx="3">
                  <c:v>297</c:v>
                </c:pt>
                <c:pt idx="6">
                  <c:v>254</c:v>
                </c:pt>
                <c:pt idx="9">
                  <c:v>207</c:v>
                </c:pt>
                <c:pt idx="12">
                  <c:v>199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5253</c:v>
                </c:pt>
                <c:pt idx="3">
                  <c:v>4972</c:v>
                </c:pt>
                <c:pt idx="6">
                  <c:v>6160</c:v>
                </c:pt>
                <c:pt idx="9">
                  <c:v>6029</c:v>
                </c:pt>
                <c:pt idx="12">
                  <c:v>5980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265</c:v>
                </c:pt>
                <c:pt idx="3">
                  <c:v>221</c:v>
                </c:pt>
                <c:pt idx="6">
                  <c:v>186</c:v>
                </c:pt>
                <c:pt idx="9">
                  <c:v>151</c:v>
                </c:pt>
                <c:pt idx="12">
                  <c:v>118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9334</c:v>
                </c:pt>
                <c:pt idx="3">
                  <c:v>9290</c:v>
                </c:pt>
                <c:pt idx="6">
                  <c:v>9181</c:v>
                </c:pt>
                <c:pt idx="9">
                  <c:v>9677</c:v>
                </c:pt>
                <c:pt idx="12">
                  <c:v>9767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4574888"/>
        <c:axId val="53457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6444</c:v>
                </c:pt>
                <c:pt idx="2">
                  <c:v>#N/A</c:v>
                </c:pt>
                <c:pt idx="3">
                  <c:v>#N/A</c:v>
                </c:pt>
                <c:pt idx="4">
                  <c:v>5682</c:v>
                </c:pt>
                <c:pt idx="5">
                  <c:v>#N/A</c:v>
                </c:pt>
                <c:pt idx="6">
                  <c:v>#N/A</c:v>
                </c:pt>
                <c:pt idx="7">
                  <c:v>5630</c:v>
                </c:pt>
                <c:pt idx="8">
                  <c:v>#N/A</c:v>
                </c:pt>
                <c:pt idx="9">
                  <c:v>#N/A</c:v>
                </c:pt>
                <c:pt idx="10">
                  <c:v>4829</c:v>
                </c:pt>
                <c:pt idx="11">
                  <c:v>#N/A</c:v>
                </c:pt>
                <c:pt idx="12">
                  <c:v>#N/A</c:v>
                </c:pt>
                <c:pt idx="13">
                  <c:v>4500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4574888"/>
        <c:axId val="534575280"/>
      </c:lineChart>
      <c:catAx>
        <c:axId val="53457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575280"/>
        <c:crosses val="autoZero"/>
        <c:auto val="1"/>
        <c:lblAlgn val="ctr"/>
        <c:lblOffset val="100"/>
        <c:tickLblSkip val="1"/>
        <c:tickMarkSkip val="1"/>
        <c:noMultiLvlLbl val="0"/>
      </c:catAx>
      <c:valAx>
        <c:axId val="53457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57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{DDD32515-EF34-4070-BCED-F1C3BACE1606}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{E10CB2E9-EADE-4555-989C-31C6184FB926}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{AFA3EE4F-0832-4B90-BA58-8D636317B342}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{A5A64C9F-F45E-4AFC-AC64-DFCC4A063361}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{4C7ACE7E-5A7D-4910-8A0D-F06D65C7B152}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50.3</c:v>
                </c:pt>
              </c:numCache>
            </c:numRef>
          </c:xVal>
          <c:yVal>
            <c:numRef>
              <c:f>公会計指標分析・財政指標組合せ分析表!$K$51:$O$51</c:f>
              <c:numCache>
                <c:formatCode>#,##0.0;"▲ "#,##0.0</c:formatCode>
                <c:ptCount val="5"/>
                <c:pt idx="3">
                  <c:v>118.3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{25C822A3-8644-4AF2-B375-79990D5DFC49}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{73AA1BE5-600C-452F-869F-C300122E218E}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{59FC1B78-E6FA-4857-9E91-CB454123202E}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{04F3C4A2-0198-439E-9CB5-4C369EDC0B0D}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{AB2F87F9-29FD-4616-A927-B18E7E1E15F5}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4576064"/>
        <c:axId val="535117320"/>
      </c:scatterChart>
      <c:valAx>
        <c:axId val="534576064"/>
        <c:scaling>
          <c:orientation val="minMax"/>
          <c:max val="57"/>
          <c:min val="49.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117320"/>
        <c:crosses val="autoZero"/>
        <c:crossBetween val="midCat"/>
      </c:valAx>
      <c:valAx>
        <c:axId val="535117320"/>
        <c:scaling>
          <c:orientation val="minMax"/>
          <c:max val="132"/>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57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{AD82001D-C292-4F3A-8E14-7E534457EDC1}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{61BC4084-8FD4-414D-9330-801BAA54C0FB}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{81782B8E-388E-4BC4-8FA0-DD3CCE155323}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{CCD13C78-360E-44C1-B35B-258148BD1D11}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{F6C34F2A-F672-4E10-9B4C-D9031CE5CDFA}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17.399999999999999</c:v>
                </c:pt>
                <c:pt idx="1">
                  <c:v>18.100000000000001</c:v>
                </c:pt>
                <c:pt idx="2">
                  <c:v>18.5</c:v>
                </c:pt>
                <c:pt idx="3">
                  <c:v>18.8</c:v>
                </c:pt>
                <c:pt idx="4">
                  <c:v>17.600000000000001</c:v>
                </c:pt>
              </c:numCache>
            </c:numRef>
          </c:xVal>
          <c:yVal>
            <c:numRef>
              <c:f>公会計指標分析・財政指標組合せ分析表!$K$73:$O$73</c:f>
              <c:numCache>
                <c:formatCode>#,##0.0;"▲ "#,##0.0</c:formatCode>
                <c:ptCount val="5"/>
                <c:pt idx="0">
                  <c:v>158.80000000000001</c:v>
                </c:pt>
                <c:pt idx="1">
                  <c:v>142.1</c:v>
                </c:pt>
                <c:pt idx="2">
                  <c:v>140.9</c:v>
                </c:pt>
                <c:pt idx="3">
                  <c:v>118.3</c:v>
                </c:pt>
                <c:pt idx="4">
                  <c:v>116.2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{65985F00-904D-4B7C-A592-90820AC4442A}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{D041694E-92CC-465C-9E6D-347BFB913B88}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{3597B004-2C1A-4AAA-A0A5-75698F965198}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{2C4B0008-0994-4ACA-B33A-638015EBE370}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{A48565B6-45B6-42DC-BB2D-C9F9489AFFC3}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13.4</c:v>
                </c:pt>
                <c:pt idx="1">
                  <c:v>13.2</c:v>
                </c:pt>
                <c:pt idx="2">
                  <c:v>12.6</c:v>
                </c:pt>
                <c:pt idx="3">
                  <c:v>9.6</c:v>
                </c:pt>
                <c:pt idx="4">
                  <c:v>9.1999999999999993</c:v>
                </c:pt>
              </c:numCache>
            </c:numRef>
          </c:xVal>
          <c:yVal>
            <c:numRef>
              <c:f>公会計指標分析・財政指標組合せ分析表!$K$77:$O$77</c:f>
              <c:numCache>
                <c:formatCode>#,##0.0;"▲ "#,##0.0</c:formatCode>
                <c:ptCount val="5"/>
                <c:pt idx="0">
                  <c:v>85.8</c:v>
                </c:pt>
                <c:pt idx="1">
                  <c:v>76.599999999999994</c:v>
                </c:pt>
                <c:pt idx="2">
                  <c:v>60.9</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5118104"/>
        <c:axId val="535118496"/>
      </c:scatterChart>
      <c:valAx>
        <c:axId val="535118104"/>
        <c:scaling>
          <c:orientation val="minMax"/>
          <c:max val="19.600000000000001"/>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118496"/>
        <c:crosses val="autoZero"/>
        <c:crossBetween val="midCat"/>
      </c:valAx>
      <c:valAx>
        <c:axId val="535118496"/>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118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に関しては、炭鉱閉山後の諸対策に要した経費などを含む地方債の元利償還金が依然として高い水準となっている。公営企業債の元利償還金に対する繰入金については、病院事業や下水道事業の公営事業債に対する繰出基準額が高い水準となっている。今後も引き続き、交付税措置の大きな地方債を優先して活用するなど、実質公債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に係る地方債の現在高に関しては、炭鉱閉山後の諸対策に要した経費などを含むため高い水準となっている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公営企業会計等繰入見込額に関しては、病院事業や下水道事業の企業債に対する繰出基準額が高い水準となっている。今後も</a:t>
          </a:r>
          <a:r>
            <a:rPr kumimoji="1" lang="ja-JP" altLang="en-US" sz="1100">
              <a:solidFill>
                <a:schemeClr val="dk1"/>
              </a:solidFill>
              <a:effectLst/>
              <a:latin typeface="+mn-lt"/>
              <a:ea typeface="+mn-ea"/>
              <a:cs typeface="+mn-cs"/>
            </a:rPr>
            <a:t>発行抑制や</a:t>
          </a:r>
          <a:r>
            <a:rPr kumimoji="1" lang="ja-JP" altLang="ja-JP" sz="1100">
              <a:solidFill>
                <a:schemeClr val="dk1"/>
              </a:solidFill>
              <a:effectLst/>
              <a:latin typeface="+mn-lt"/>
              <a:ea typeface="+mn-ea"/>
              <a:cs typeface="+mn-cs"/>
            </a:rPr>
            <a:t>充当可能財源である基金への積み立てを行うなど、将来負担比率の抑制に努める。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10,772
10,712
129.88
9,481,271
9,194,969
269,927
4,577,775
9,767,076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116.2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低い水準にある。これは有形固定資産のうち、大きな割合を占める道路、橋りょう、住宅の有形固定資産減価償却率の低さが主な要因の一つとして挙げられる。今後、公共施設等については公共施設等管理計画に基づいた施設の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63288</xdr:rowOff>
    </xdr:from>
    <xdr:to>
      <xdr:col>3</xdr:col>
      <xdr:colOff>511175</xdr:colOff>
      <xdr:row>32</xdr:row>
      <xdr:rowOff>164888</xdr:rowOff>
    </xdr:to>
    <xdr:sp macro="" textlink="">
      <xdr:nvSpPr>
        <xdr:cNvPr id="77" name="円/楕円 76"/>
        <xdr:cNvSpPr/>
      </xdr:nvSpPr>
      <xdr:spPr>
        <a:xfrm>
          <a:off x="4000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133367</xdr:rowOff>
    </xdr:from>
    <xdr:ext cx="405111" cy="259045"/>
    <xdr:sp macro="" textlink="">
      <xdr:nvSpPr>
        <xdr:cNvPr id="78" name="n_1aveValue有形固定資産減価償却率"/>
        <xdr:cNvSpPr txBox="1"/>
      </xdr:nvSpPr>
      <xdr:spPr>
        <a:xfrm>
          <a:off x="3836043"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156015</xdr:rowOff>
    </xdr:from>
    <xdr:ext cx="405111" cy="259045"/>
    <xdr:sp macro="" textlink="">
      <xdr:nvSpPr>
        <xdr:cNvPr id="79" name="n_1mainValue有形固定資産減価償却率"/>
        <xdr:cNvSpPr txBox="1"/>
      </xdr:nvSpPr>
      <xdr:spPr>
        <a:xfrm>
          <a:off x="3836043"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10,772
10,712
129.88
9,481,271
9,194,969
269,927
4,577,775
9,767,076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29210</xdr:rowOff>
    </xdr:from>
    <xdr:to>
      <xdr:col>5</xdr:col>
      <xdr:colOff>409575</xdr:colOff>
      <xdr:row>39</xdr:row>
      <xdr:rowOff>130810</xdr:rowOff>
    </xdr:to>
    <xdr:sp macro="" textlink="">
      <xdr:nvSpPr>
        <xdr:cNvPr id="70" name="円/楕円 69"/>
        <xdr:cNvSpPr/>
      </xdr:nvSpPr>
      <xdr:spPr>
        <a:xfrm>
          <a:off x="3746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139717</xdr:rowOff>
    </xdr:from>
    <xdr:ext cx="405111" cy="259045"/>
    <xdr:sp macro="" textlink="">
      <xdr:nvSpPr>
        <xdr:cNvPr id="71"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121937</xdr:rowOff>
    </xdr:from>
    <xdr:ext cx="405111" cy="259045"/>
    <xdr:sp macro="" textlink="">
      <xdr:nvSpPr>
        <xdr:cNvPr id="72" name="n_1mainValue【道路】&#10;有形固定資産減価償却率"/>
        <xdr:cNvSpPr txBox="1"/>
      </xdr:nvSpPr>
      <xdr:spPr>
        <a:xfrm>
          <a:off x="3582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57450</xdr:rowOff>
    </xdr:from>
    <xdr:to>
      <xdr:col>14</xdr:col>
      <xdr:colOff>79375</xdr:colOff>
      <xdr:row>37</xdr:row>
      <xdr:rowOff>159049</xdr:rowOff>
    </xdr:to>
    <xdr:sp macro="" textlink="">
      <xdr:nvSpPr>
        <xdr:cNvPr id="107" name="円/楕円 106"/>
        <xdr:cNvSpPr/>
      </xdr:nvSpPr>
      <xdr:spPr>
        <a:xfrm>
          <a:off x="9588500" y="6401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74465</xdr:rowOff>
    </xdr:from>
    <xdr:ext cx="534377" cy="259045"/>
    <xdr:sp macro="" textlink="">
      <xdr:nvSpPr>
        <xdr:cNvPr id="108" name="n_1aveValue【道路】&#10;一人当たり延長"/>
        <xdr:cNvSpPr txBox="1"/>
      </xdr:nvSpPr>
      <xdr:spPr>
        <a:xfrm>
          <a:off x="9359410" y="65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4127</xdr:rowOff>
    </xdr:from>
    <xdr:ext cx="534377" cy="259045"/>
    <xdr:sp macro="" textlink="">
      <xdr:nvSpPr>
        <xdr:cNvPr id="109" name="n_1mainValue【道路】&#10;一人当たり延長"/>
        <xdr:cNvSpPr txBox="1"/>
      </xdr:nvSpPr>
      <xdr:spPr>
        <a:xfrm>
          <a:off x="9359410" y="617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19050</xdr:rowOff>
    </xdr:from>
    <xdr:to>
      <xdr:col>6</xdr:col>
      <xdr:colOff>510540</xdr:colOff>
      <xdr:row>61</xdr:row>
      <xdr:rowOff>15240</xdr:rowOff>
    </xdr:to>
    <xdr:cxnSp macro="">
      <xdr:nvCxnSpPr>
        <xdr:cNvPr id="134" name="直線コネクタ 133"/>
        <xdr:cNvCxnSpPr/>
      </xdr:nvCxnSpPr>
      <xdr:spPr>
        <a:xfrm flipV="1">
          <a:off x="4634865" y="9620250"/>
          <a:ext cx="0" cy="85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19067</xdr:rowOff>
    </xdr:from>
    <xdr:ext cx="405111" cy="259045"/>
    <xdr:sp macro="" textlink="">
      <xdr:nvSpPr>
        <xdr:cNvPr id="135" name="【橋りょう・トンネル】&#10;有形固定資産減価償却率最小値テキスト"/>
        <xdr:cNvSpPr txBox="1"/>
      </xdr:nvSpPr>
      <xdr:spPr>
        <a:xfrm>
          <a:off x="47244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61</xdr:row>
      <xdr:rowOff>15240</xdr:rowOff>
    </xdr:from>
    <xdr:to>
      <xdr:col>6</xdr:col>
      <xdr:colOff>600075</xdr:colOff>
      <xdr:row>61</xdr:row>
      <xdr:rowOff>15240</xdr:rowOff>
    </xdr:to>
    <xdr:cxnSp macro="">
      <xdr:nvCxnSpPr>
        <xdr:cNvPr id="136" name="直線コネクタ 135"/>
        <xdr:cNvCxnSpPr/>
      </xdr:nvCxnSpPr>
      <xdr:spPr>
        <a:xfrm>
          <a:off x="4546600" y="104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137177</xdr:rowOff>
    </xdr:from>
    <xdr:ext cx="405111" cy="259045"/>
    <xdr:sp macro="" textlink="">
      <xdr:nvSpPr>
        <xdr:cNvPr id="137" name="【橋りょう・トンネル】&#10;有形固定資産減価償却率最大値テキスト"/>
        <xdr:cNvSpPr txBox="1"/>
      </xdr:nvSpPr>
      <xdr:spPr>
        <a:xfrm>
          <a:off x="4724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19050</xdr:rowOff>
    </xdr:from>
    <xdr:to>
      <xdr:col>6</xdr:col>
      <xdr:colOff>600075</xdr:colOff>
      <xdr:row>56</xdr:row>
      <xdr:rowOff>19050</xdr:rowOff>
    </xdr:to>
    <xdr:cxnSp macro="">
      <xdr:nvCxnSpPr>
        <xdr:cNvPr id="138" name="直線コネクタ 137"/>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39" name="【橋りょう・トンネ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0" name="フローチャート : 判断 139"/>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143510</xdr:rowOff>
    </xdr:from>
    <xdr:to>
      <xdr:col>5</xdr:col>
      <xdr:colOff>409575</xdr:colOff>
      <xdr:row>59</xdr:row>
      <xdr:rowOff>73660</xdr:rowOff>
    </xdr:to>
    <xdr:sp macro="" textlink="">
      <xdr:nvSpPr>
        <xdr:cNvPr id="141" name="フローチャート : 判断 140"/>
        <xdr:cNvSpPr/>
      </xdr:nvSpPr>
      <xdr:spPr>
        <a:xfrm>
          <a:off x="3746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143510</xdr:rowOff>
    </xdr:from>
    <xdr:to>
      <xdr:col>5</xdr:col>
      <xdr:colOff>409575</xdr:colOff>
      <xdr:row>63</xdr:row>
      <xdr:rowOff>73660</xdr:rowOff>
    </xdr:to>
    <xdr:sp macro="" textlink="">
      <xdr:nvSpPr>
        <xdr:cNvPr id="147" name="円/楕円 146"/>
        <xdr:cNvSpPr/>
      </xdr:nvSpPr>
      <xdr:spPr>
        <a:xfrm>
          <a:off x="3746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90187</xdr:rowOff>
    </xdr:from>
    <xdr:ext cx="405111" cy="259045"/>
    <xdr:sp macro="" textlink="">
      <xdr:nvSpPr>
        <xdr:cNvPr id="148" name="n_1aveValue【橋りょう・トンネル】&#10;有形固定資産減価償却率"/>
        <xdr:cNvSpPr txBox="1"/>
      </xdr:nvSpPr>
      <xdr:spPr>
        <a:xfrm>
          <a:off x="3582043"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64787</xdr:rowOff>
    </xdr:from>
    <xdr:ext cx="405111" cy="259045"/>
    <xdr:sp macro="" textlink="">
      <xdr:nvSpPr>
        <xdr:cNvPr id="149" name="n_1mainValue【橋りょう・トンネル】&#10;有形固定資産減価償却率"/>
        <xdr:cNvSpPr txBox="1"/>
      </xdr:nvSpPr>
      <xdr:spPr>
        <a:xfrm>
          <a:off x="3582043"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3" name="テキスト ボックス 16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1" name="テキスト ボックス 17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5" name="直線コネクタ 174"/>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6"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7" name="直線コネクタ 176"/>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8"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9" name="直線コネクタ 178"/>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80"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1" name="フローチャート : 判断 180"/>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2" name="フローチャート : 判断 181"/>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120861</xdr:rowOff>
    </xdr:from>
    <xdr:to>
      <xdr:col>14</xdr:col>
      <xdr:colOff>79375</xdr:colOff>
      <xdr:row>62</xdr:row>
      <xdr:rowOff>51011</xdr:rowOff>
    </xdr:to>
    <xdr:sp macro="" textlink="">
      <xdr:nvSpPr>
        <xdr:cNvPr id="188" name="円/楕円 187"/>
        <xdr:cNvSpPr/>
      </xdr:nvSpPr>
      <xdr:spPr>
        <a:xfrm>
          <a:off x="9588500" y="105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114582</xdr:rowOff>
    </xdr:from>
    <xdr:ext cx="599010" cy="259045"/>
    <xdr:sp macro="" textlink="">
      <xdr:nvSpPr>
        <xdr:cNvPr id="189" name="n_1aveValue【橋りょう・トンネル】&#10;一人当たり有形固定資産（償却資産）額"/>
        <xdr:cNvSpPr txBox="1"/>
      </xdr:nvSpPr>
      <xdr:spPr>
        <a:xfrm>
          <a:off x="9327094"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67538</xdr:rowOff>
    </xdr:from>
    <xdr:ext cx="599010" cy="259045"/>
    <xdr:sp macro="" textlink="">
      <xdr:nvSpPr>
        <xdr:cNvPr id="190" name="n_1mainValue【橋りょう・トンネル】&#10;一人当たり有形固定資産（償却資産）額"/>
        <xdr:cNvSpPr txBox="1"/>
      </xdr:nvSpPr>
      <xdr:spPr>
        <a:xfrm>
          <a:off x="9327094" y="1035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5" name="直線コネクタ 21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7" name="直線コネクタ 21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9" name="直線コネクタ 21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20"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21" name="フローチャート : 判断 22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2" name="フローチャート : 判断 22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27305</xdr:rowOff>
    </xdr:from>
    <xdr:to>
      <xdr:col>5</xdr:col>
      <xdr:colOff>409575</xdr:colOff>
      <xdr:row>83</xdr:row>
      <xdr:rowOff>128905</xdr:rowOff>
    </xdr:to>
    <xdr:sp macro="" textlink="">
      <xdr:nvSpPr>
        <xdr:cNvPr id="228" name="円/楕円 227"/>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168291</xdr:rowOff>
    </xdr:from>
    <xdr:ext cx="405111" cy="259045"/>
    <xdr:sp macro="" textlink="">
      <xdr:nvSpPr>
        <xdr:cNvPr id="229"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120032</xdr:rowOff>
    </xdr:from>
    <xdr:ext cx="405111" cy="259045"/>
    <xdr:sp macro="" textlink="">
      <xdr:nvSpPr>
        <xdr:cNvPr id="230" name="n_1mainValue【公営住宅】&#10;有形固定資産減価償却率"/>
        <xdr:cNvSpPr txBox="1"/>
      </xdr:nvSpPr>
      <xdr:spPr>
        <a:xfrm>
          <a:off x="3582043"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82</xdr:row>
      <xdr:rowOff>124477</xdr:rowOff>
    </xdr:from>
    <xdr:ext cx="531299" cy="259045"/>
    <xdr:sp macro="" textlink="">
      <xdr:nvSpPr>
        <xdr:cNvPr id="244" name="テキスト ボックス 24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10177</xdr:rowOff>
    </xdr:from>
    <xdr:ext cx="531299" cy="259045"/>
    <xdr:sp macro="" textlink="">
      <xdr:nvSpPr>
        <xdr:cNvPr id="246" name="テキスト ボックス 24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67327</xdr:rowOff>
    </xdr:from>
    <xdr:ext cx="531299" cy="259045"/>
    <xdr:sp macro="" textlink="">
      <xdr:nvSpPr>
        <xdr:cNvPr id="248" name="テキスト ボックス 24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85</xdr:row>
      <xdr:rowOff>47565</xdr:rowOff>
    </xdr:from>
    <xdr:to>
      <xdr:col>15</xdr:col>
      <xdr:colOff>180340</xdr:colOff>
      <xdr:row>86</xdr:row>
      <xdr:rowOff>33071</xdr:rowOff>
    </xdr:to>
    <xdr:cxnSp macro="">
      <xdr:nvCxnSpPr>
        <xdr:cNvPr id="252" name="直線コネクタ 251"/>
        <xdr:cNvCxnSpPr/>
      </xdr:nvCxnSpPr>
      <xdr:spPr>
        <a:xfrm flipV="1">
          <a:off x="10476865" y="14620815"/>
          <a:ext cx="0" cy="15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44721</xdr:rowOff>
    </xdr:from>
    <xdr:ext cx="469744" cy="259045"/>
    <xdr:sp macro="" textlink="">
      <xdr:nvSpPr>
        <xdr:cNvPr id="253" name="【公営住宅】&#10;一人当たり面積最小値テキスト"/>
        <xdr:cNvSpPr txBox="1"/>
      </xdr:nvSpPr>
      <xdr:spPr>
        <a:xfrm>
          <a:off x="10566400" y="1478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33071</xdr:rowOff>
    </xdr:from>
    <xdr:to>
      <xdr:col>15</xdr:col>
      <xdr:colOff>269875</xdr:colOff>
      <xdr:row>86</xdr:row>
      <xdr:rowOff>33071</xdr:rowOff>
    </xdr:to>
    <xdr:cxnSp macro="">
      <xdr:nvCxnSpPr>
        <xdr:cNvPr id="254" name="直線コネクタ 253"/>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165692</xdr:rowOff>
    </xdr:from>
    <xdr:ext cx="469744" cy="259045"/>
    <xdr:sp macro="" textlink="">
      <xdr:nvSpPr>
        <xdr:cNvPr id="255" name="【公営住宅】&#10;一人当たり面積最大値テキスト"/>
        <xdr:cNvSpPr txBox="1"/>
      </xdr:nvSpPr>
      <xdr:spPr>
        <a:xfrm>
          <a:off x="10566400" y="143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85</xdr:row>
      <xdr:rowOff>47565</xdr:rowOff>
    </xdr:from>
    <xdr:to>
      <xdr:col>15</xdr:col>
      <xdr:colOff>269875</xdr:colOff>
      <xdr:row>85</xdr:row>
      <xdr:rowOff>47565</xdr:rowOff>
    </xdr:to>
    <xdr:cxnSp macro="">
      <xdr:nvCxnSpPr>
        <xdr:cNvPr id="256" name="直線コネクタ 255"/>
        <xdr:cNvCxnSpPr/>
      </xdr:nvCxnSpPr>
      <xdr:spPr>
        <a:xfrm>
          <a:off x="10388600" y="1462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89171</xdr:rowOff>
    </xdr:from>
    <xdr:ext cx="469744" cy="259045"/>
    <xdr:sp macro="" textlink="">
      <xdr:nvSpPr>
        <xdr:cNvPr id="257" name="【公営住宅】&#10;一人当たり面積平均値テキスト"/>
        <xdr:cNvSpPr txBox="1"/>
      </xdr:nvSpPr>
      <xdr:spPr>
        <a:xfrm>
          <a:off x="10566400" y="14662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110744</xdr:rowOff>
    </xdr:from>
    <xdr:to>
      <xdr:col>15</xdr:col>
      <xdr:colOff>231775</xdr:colOff>
      <xdr:row>86</xdr:row>
      <xdr:rowOff>40894</xdr:rowOff>
    </xdr:to>
    <xdr:sp macro="" textlink="">
      <xdr:nvSpPr>
        <xdr:cNvPr id="258" name="フローチャート : 判断 257"/>
        <xdr:cNvSpPr/>
      </xdr:nvSpPr>
      <xdr:spPr>
        <a:xfrm>
          <a:off x="10426700" y="146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85781</xdr:rowOff>
    </xdr:from>
    <xdr:to>
      <xdr:col>14</xdr:col>
      <xdr:colOff>79375</xdr:colOff>
      <xdr:row>86</xdr:row>
      <xdr:rowOff>15931</xdr:rowOff>
    </xdr:to>
    <xdr:sp macro="" textlink="">
      <xdr:nvSpPr>
        <xdr:cNvPr id="259" name="フローチャート : 判断 258"/>
        <xdr:cNvSpPr/>
      </xdr:nvSpPr>
      <xdr:spPr>
        <a:xfrm>
          <a:off x="9588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62601</xdr:rowOff>
    </xdr:from>
    <xdr:to>
      <xdr:col>14</xdr:col>
      <xdr:colOff>79375</xdr:colOff>
      <xdr:row>78</xdr:row>
      <xdr:rowOff>164201</xdr:rowOff>
    </xdr:to>
    <xdr:sp macro="" textlink="">
      <xdr:nvSpPr>
        <xdr:cNvPr id="265" name="円/楕円 264"/>
        <xdr:cNvSpPr/>
      </xdr:nvSpPr>
      <xdr:spPr>
        <a:xfrm>
          <a:off x="9588500" y="134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7058</xdr:rowOff>
    </xdr:from>
    <xdr:ext cx="469744" cy="259045"/>
    <xdr:sp macro="" textlink="">
      <xdr:nvSpPr>
        <xdr:cNvPr id="266" name="n_1aveValue【公営住宅】&#10;一人当たり面積"/>
        <xdr:cNvSpPr txBox="1"/>
      </xdr:nvSpPr>
      <xdr:spPr>
        <a:xfrm>
          <a:off x="9391727"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434485</xdr:colOff>
      <xdr:row>77</xdr:row>
      <xdr:rowOff>9278</xdr:rowOff>
    </xdr:from>
    <xdr:ext cx="534377" cy="259045"/>
    <xdr:sp macro="" textlink="">
      <xdr:nvSpPr>
        <xdr:cNvPr id="267" name="n_1mainValue【公営住宅】&#10;一人当たり面積"/>
        <xdr:cNvSpPr txBox="1"/>
      </xdr:nvSpPr>
      <xdr:spPr>
        <a:xfrm>
          <a:off x="9359410" y="132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06" name="直線コネクタ 305"/>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07"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08" name="直線コネクタ 307"/>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09"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10" name="直線コネクタ 309"/>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1"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2" name="フローチャート : 判断 311"/>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13" name="フローチャート : 判断 312"/>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112268</xdr:rowOff>
    </xdr:from>
    <xdr:to>
      <xdr:col>22</xdr:col>
      <xdr:colOff>415925</xdr:colOff>
      <xdr:row>37</xdr:row>
      <xdr:rowOff>42418</xdr:rowOff>
    </xdr:to>
    <xdr:sp macro="" textlink="">
      <xdr:nvSpPr>
        <xdr:cNvPr id="319" name="円/楕円 318"/>
        <xdr:cNvSpPr/>
      </xdr:nvSpPr>
      <xdr:spPr>
        <a:xfrm>
          <a:off x="15430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47261</xdr:rowOff>
    </xdr:from>
    <xdr:ext cx="405111" cy="259045"/>
    <xdr:sp macro="" textlink="">
      <xdr:nvSpPr>
        <xdr:cNvPr id="320" name="n_1aveValue【認定こども園・幼稚園・保育所】&#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58945</xdr:rowOff>
    </xdr:from>
    <xdr:ext cx="405111" cy="259045"/>
    <xdr:sp macro="" textlink="">
      <xdr:nvSpPr>
        <xdr:cNvPr id="321" name="n_1mainValue【認定こども園・幼稚園・保育所】&#10;有形固定資産減価償却率"/>
        <xdr:cNvSpPr txBox="1"/>
      </xdr:nvSpPr>
      <xdr:spPr>
        <a:xfrm>
          <a:off x="15266043"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47" name="直線コネクタ 346"/>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48"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49" name="直線コネクタ 348"/>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50"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51" name="直線コネクタ 350"/>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352"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53" name="フローチャート : 判断 35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54" name="フローチャート : 判断 353"/>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59690</xdr:rowOff>
    </xdr:from>
    <xdr:to>
      <xdr:col>31</xdr:col>
      <xdr:colOff>85725</xdr:colOff>
      <xdr:row>33</xdr:row>
      <xdr:rowOff>161290</xdr:rowOff>
    </xdr:to>
    <xdr:sp macro="" textlink="">
      <xdr:nvSpPr>
        <xdr:cNvPr id="360" name="円/楕円 359"/>
        <xdr:cNvSpPr/>
      </xdr:nvSpPr>
      <xdr:spPr>
        <a:xfrm>
          <a:off x="21272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23421</xdr:rowOff>
    </xdr:from>
    <xdr:ext cx="469744" cy="259045"/>
    <xdr:sp macro="" textlink="">
      <xdr:nvSpPr>
        <xdr:cNvPr id="361" name="n_1aveValue【認定こども園・幼稚園・保育所】&#10;一人当たり面積"/>
        <xdr:cNvSpPr txBox="1"/>
      </xdr:nvSpPr>
      <xdr:spPr>
        <a:xfrm>
          <a:off x="21075727" y="58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6367</xdr:rowOff>
    </xdr:from>
    <xdr:ext cx="469744" cy="259045"/>
    <xdr:sp macro="" textlink="">
      <xdr:nvSpPr>
        <xdr:cNvPr id="362" name="n_1mainValue【認定こども園・幼稚園・保育所】&#10;一人当たり面積"/>
        <xdr:cNvSpPr txBox="1"/>
      </xdr:nvSpPr>
      <xdr:spPr>
        <a:xfrm>
          <a:off x="210757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385" name="直線コネクタ 384"/>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386"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387" name="直線コネクタ 386"/>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388"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389" name="直線コネクタ 388"/>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390"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391" name="フローチャート : 判断 390"/>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392" name="フローチャート : 判断 391"/>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164084</xdr:rowOff>
    </xdr:from>
    <xdr:to>
      <xdr:col>22</xdr:col>
      <xdr:colOff>415925</xdr:colOff>
      <xdr:row>55</xdr:row>
      <xdr:rowOff>94234</xdr:rowOff>
    </xdr:to>
    <xdr:sp macro="" textlink="">
      <xdr:nvSpPr>
        <xdr:cNvPr id="398" name="円/楕円 397"/>
        <xdr:cNvSpPr/>
      </xdr:nvSpPr>
      <xdr:spPr>
        <a:xfrm>
          <a:off x="15430500" y="9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55643</xdr:rowOff>
    </xdr:from>
    <xdr:ext cx="405111" cy="259045"/>
    <xdr:sp macro="" textlink="">
      <xdr:nvSpPr>
        <xdr:cNvPr id="399" name="n_1aveValue【学校施設】&#10;有形固定資産減価償却率"/>
        <xdr:cNvSpPr txBox="1"/>
      </xdr:nvSpPr>
      <xdr:spPr>
        <a:xfrm>
          <a:off x="15266043" y="999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110761</xdr:rowOff>
    </xdr:from>
    <xdr:ext cx="405111" cy="259045"/>
    <xdr:sp macro="" textlink="">
      <xdr:nvSpPr>
        <xdr:cNvPr id="400" name="n_1mainValue【学校施設】&#10;有形固定資産減価償却率"/>
        <xdr:cNvSpPr txBox="1"/>
      </xdr:nvSpPr>
      <xdr:spPr>
        <a:xfrm>
          <a:off x="15266043" y="919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2" name="直線コネクタ 4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3" name="テキスト ボックス 4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4" name="直線コネクタ 4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5" name="テキスト ボックス 4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6" name="直線コネクタ 4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7" name="テキスト ボックス 4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8" name="直線コネクタ 4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9" name="テキスト ボックス 4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67208</xdr:rowOff>
    </xdr:from>
    <xdr:to>
      <xdr:col>32</xdr:col>
      <xdr:colOff>186689</xdr:colOff>
      <xdr:row>62</xdr:row>
      <xdr:rowOff>108814</xdr:rowOff>
    </xdr:to>
    <xdr:cxnSp macro="">
      <xdr:nvCxnSpPr>
        <xdr:cNvPr id="423" name="直線コネクタ 422"/>
        <xdr:cNvCxnSpPr/>
      </xdr:nvCxnSpPr>
      <xdr:spPr>
        <a:xfrm flipV="1">
          <a:off x="22160864" y="10182758"/>
          <a:ext cx="0" cy="55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112641</xdr:rowOff>
    </xdr:from>
    <xdr:ext cx="469744" cy="259045"/>
    <xdr:sp macro="" textlink="">
      <xdr:nvSpPr>
        <xdr:cNvPr id="424" name="【学校施設】&#10;一人当たり面積最小値テキスト"/>
        <xdr:cNvSpPr txBox="1"/>
      </xdr:nvSpPr>
      <xdr:spPr>
        <a:xfrm>
          <a:off x="22250400" y="107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62</xdr:row>
      <xdr:rowOff>108814</xdr:rowOff>
    </xdr:from>
    <xdr:to>
      <xdr:col>32</xdr:col>
      <xdr:colOff>276225</xdr:colOff>
      <xdr:row>62</xdr:row>
      <xdr:rowOff>108814</xdr:rowOff>
    </xdr:to>
    <xdr:cxnSp macro="">
      <xdr:nvCxnSpPr>
        <xdr:cNvPr id="425" name="直線コネクタ 424"/>
        <xdr:cNvCxnSpPr/>
      </xdr:nvCxnSpPr>
      <xdr:spPr>
        <a:xfrm>
          <a:off x="22072600" y="1073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13885</xdr:rowOff>
    </xdr:from>
    <xdr:ext cx="469744" cy="259045"/>
    <xdr:sp macro="" textlink="">
      <xdr:nvSpPr>
        <xdr:cNvPr id="426" name="【学校施設】&#10;一人当たり面積最大値テキスト"/>
        <xdr:cNvSpPr txBox="1"/>
      </xdr:nvSpPr>
      <xdr:spPr>
        <a:xfrm>
          <a:off x="22250400" y="995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59</xdr:row>
      <xdr:rowOff>67208</xdr:rowOff>
    </xdr:from>
    <xdr:to>
      <xdr:col>32</xdr:col>
      <xdr:colOff>276225</xdr:colOff>
      <xdr:row>59</xdr:row>
      <xdr:rowOff>67208</xdr:rowOff>
    </xdr:to>
    <xdr:cxnSp macro="">
      <xdr:nvCxnSpPr>
        <xdr:cNvPr id="427" name="直線コネクタ 426"/>
        <xdr:cNvCxnSpPr/>
      </xdr:nvCxnSpPr>
      <xdr:spPr>
        <a:xfrm>
          <a:off x="22072600" y="1018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25011</xdr:rowOff>
    </xdr:from>
    <xdr:ext cx="469744" cy="259045"/>
    <xdr:sp macro="" textlink="">
      <xdr:nvSpPr>
        <xdr:cNvPr id="428" name="【学校施設】&#10;一人当たり面積平均値テキスト"/>
        <xdr:cNvSpPr txBox="1"/>
      </xdr:nvSpPr>
      <xdr:spPr>
        <a:xfrm>
          <a:off x="22250400" y="10483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46584</xdr:rowOff>
    </xdr:from>
    <xdr:to>
      <xdr:col>32</xdr:col>
      <xdr:colOff>238125</xdr:colOff>
      <xdr:row>61</xdr:row>
      <xdr:rowOff>148184</xdr:rowOff>
    </xdr:to>
    <xdr:sp macro="" textlink="">
      <xdr:nvSpPr>
        <xdr:cNvPr id="429" name="フローチャート : 判断 428"/>
        <xdr:cNvSpPr/>
      </xdr:nvSpPr>
      <xdr:spPr>
        <a:xfrm>
          <a:off x="22110700" y="105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49784</xdr:rowOff>
    </xdr:from>
    <xdr:to>
      <xdr:col>31</xdr:col>
      <xdr:colOff>85725</xdr:colOff>
      <xdr:row>61</xdr:row>
      <xdr:rowOff>151384</xdr:rowOff>
    </xdr:to>
    <xdr:sp macro="" textlink="">
      <xdr:nvSpPr>
        <xdr:cNvPr id="430" name="フローチャート : 判断 429"/>
        <xdr:cNvSpPr/>
      </xdr:nvSpPr>
      <xdr:spPr>
        <a:xfrm>
          <a:off x="21272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148996</xdr:rowOff>
    </xdr:from>
    <xdr:to>
      <xdr:col>31</xdr:col>
      <xdr:colOff>85725</xdr:colOff>
      <xdr:row>57</xdr:row>
      <xdr:rowOff>79146</xdr:rowOff>
    </xdr:to>
    <xdr:sp macro="" textlink="">
      <xdr:nvSpPr>
        <xdr:cNvPr id="436" name="円/楕円 435"/>
        <xdr:cNvSpPr/>
      </xdr:nvSpPr>
      <xdr:spPr>
        <a:xfrm>
          <a:off x="21272500" y="97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142511</xdr:rowOff>
    </xdr:from>
    <xdr:ext cx="469744" cy="259045"/>
    <xdr:sp macro="" textlink="">
      <xdr:nvSpPr>
        <xdr:cNvPr id="437" name="n_1aveValue【学校施設】&#10;一人当たり面積"/>
        <xdr:cNvSpPr txBox="1"/>
      </xdr:nvSpPr>
      <xdr:spPr>
        <a:xfrm>
          <a:off x="210757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95673</xdr:rowOff>
    </xdr:from>
    <xdr:ext cx="469744" cy="259045"/>
    <xdr:sp macro="" textlink="">
      <xdr:nvSpPr>
        <xdr:cNvPr id="438" name="n_1mainValue【学校施設】&#10;一人当たり面積"/>
        <xdr:cNvSpPr txBox="1"/>
      </xdr:nvSpPr>
      <xdr:spPr>
        <a:xfrm>
          <a:off x="21075727" y="952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9" name="テキスト ボックス 44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0" name="直線コネクタ 4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1" name="テキスト ボックス 4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2" name="直線コネクタ 4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3" name="テキスト ボックス 4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4" name="直線コネクタ 4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5" name="テキスト ボックス 4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6" name="直線コネクタ 4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57" name="テキスト ボックス 45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461" name="直線コネクタ 460"/>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62"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63" name="直線コネクタ 462"/>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64"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65" name="直線コネクタ 46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466"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467" name="フローチャート : 判断 466"/>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468" name="フローチャート : 判断 467"/>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161037</xdr:rowOff>
    </xdr:from>
    <xdr:to>
      <xdr:col>22</xdr:col>
      <xdr:colOff>415925</xdr:colOff>
      <xdr:row>80</xdr:row>
      <xdr:rowOff>91187</xdr:rowOff>
    </xdr:to>
    <xdr:sp macro="" textlink="">
      <xdr:nvSpPr>
        <xdr:cNvPr id="474" name="円/楕円 473"/>
        <xdr:cNvSpPr/>
      </xdr:nvSpPr>
      <xdr:spPr>
        <a:xfrm>
          <a:off x="15430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164609</xdr:rowOff>
    </xdr:from>
    <xdr:ext cx="405111" cy="259045"/>
    <xdr:sp macro="" textlink="">
      <xdr:nvSpPr>
        <xdr:cNvPr id="475" name="n_1aveValue【児童館】&#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107714</xdr:rowOff>
    </xdr:from>
    <xdr:ext cx="405111" cy="259045"/>
    <xdr:sp macro="" textlink="">
      <xdr:nvSpPr>
        <xdr:cNvPr id="476" name="n_1mainValue【児童館】&#10;有形固定資産減価償却率"/>
        <xdr:cNvSpPr txBox="1"/>
      </xdr:nvSpPr>
      <xdr:spPr>
        <a:xfrm>
          <a:off x="15266043"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38100</xdr:rowOff>
    </xdr:from>
    <xdr:to>
      <xdr:col>32</xdr:col>
      <xdr:colOff>186689</xdr:colOff>
      <xdr:row>86</xdr:row>
      <xdr:rowOff>25400</xdr:rowOff>
    </xdr:to>
    <xdr:cxnSp macro="">
      <xdr:nvCxnSpPr>
        <xdr:cNvPr id="500" name="直線コネクタ 499"/>
        <xdr:cNvCxnSpPr/>
      </xdr:nvCxnSpPr>
      <xdr:spPr>
        <a:xfrm flipV="1">
          <a:off x="22160864" y="137541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01"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02" name="直線コネクタ 501"/>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156227</xdr:rowOff>
    </xdr:from>
    <xdr:ext cx="469744" cy="259045"/>
    <xdr:sp macro="" textlink="">
      <xdr:nvSpPr>
        <xdr:cNvPr id="503" name="【児童館】&#10;一人当たり面積最大値テキスト"/>
        <xdr:cNvSpPr txBox="1"/>
      </xdr:nvSpPr>
      <xdr:spPr>
        <a:xfrm>
          <a:off x="222504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80</xdr:row>
      <xdr:rowOff>38100</xdr:rowOff>
    </xdr:from>
    <xdr:to>
      <xdr:col>32</xdr:col>
      <xdr:colOff>276225</xdr:colOff>
      <xdr:row>80</xdr:row>
      <xdr:rowOff>38100</xdr:rowOff>
    </xdr:to>
    <xdr:cxnSp macro="">
      <xdr:nvCxnSpPr>
        <xdr:cNvPr id="504" name="直線コネクタ 503"/>
        <xdr:cNvCxnSpPr/>
      </xdr:nvCxnSpPr>
      <xdr:spPr>
        <a:xfrm>
          <a:off x="22072600" y="1375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54627</xdr:rowOff>
    </xdr:from>
    <xdr:ext cx="469744" cy="259045"/>
    <xdr:sp macro="" textlink="">
      <xdr:nvSpPr>
        <xdr:cNvPr id="505" name="【児童館】&#10;一人当たり面積平均値テキスト"/>
        <xdr:cNvSpPr txBox="1"/>
      </xdr:nvSpPr>
      <xdr:spPr>
        <a:xfrm>
          <a:off x="22250400" y="14456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76200</xdr:rowOff>
    </xdr:from>
    <xdr:to>
      <xdr:col>32</xdr:col>
      <xdr:colOff>238125</xdr:colOff>
      <xdr:row>85</xdr:row>
      <xdr:rowOff>6350</xdr:rowOff>
    </xdr:to>
    <xdr:sp macro="" textlink="">
      <xdr:nvSpPr>
        <xdr:cNvPr id="506" name="フローチャート : 判断 505"/>
        <xdr:cNvSpPr/>
      </xdr:nvSpPr>
      <xdr:spPr>
        <a:xfrm>
          <a:off x="22110700" y="1447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50800</xdr:rowOff>
    </xdr:from>
    <xdr:to>
      <xdr:col>31</xdr:col>
      <xdr:colOff>85725</xdr:colOff>
      <xdr:row>84</xdr:row>
      <xdr:rowOff>152400</xdr:rowOff>
    </xdr:to>
    <xdr:sp macro="" textlink="">
      <xdr:nvSpPr>
        <xdr:cNvPr id="507" name="フローチャート : 判断 506"/>
        <xdr:cNvSpPr/>
      </xdr:nvSpPr>
      <xdr:spPr>
        <a:xfrm>
          <a:off x="21272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0</xdr:rowOff>
    </xdr:from>
    <xdr:to>
      <xdr:col>31</xdr:col>
      <xdr:colOff>85725</xdr:colOff>
      <xdr:row>78</xdr:row>
      <xdr:rowOff>101600</xdr:rowOff>
    </xdr:to>
    <xdr:sp macro="" textlink="">
      <xdr:nvSpPr>
        <xdr:cNvPr id="513" name="円/楕円 512"/>
        <xdr:cNvSpPr/>
      </xdr:nvSpPr>
      <xdr:spPr>
        <a:xfrm>
          <a:off x="21272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143527</xdr:rowOff>
    </xdr:from>
    <xdr:ext cx="469744" cy="259045"/>
    <xdr:sp macro="" textlink="">
      <xdr:nvSpPr>
        <xdr:cNvPr id="514" name="n_1aveValue【児童館】&#10;一人当たり面積"/>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118127</xdr:rowOff>
    </xdr:from>
    <xdr:ext cx="469744" cy="259045"/>
    <xdr:sp macro="" textlink="">
      <xdr:nvSpPr>
        <xdr:cNvPr id="515" name="n_1mainValue【児童館】&#10;一人当たり面積"/>
        <xdr:cNvSpPr txBox="1"/>
      </xdr:nvSpPr>
      <xdr:spPr>
        <a:xfrm>
          <a:off x="21075727"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6" name="テキスト ボックス 5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8" name="テキスト ボックス 52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8" name="テキスト ボックス 53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0" name="テキスト ボックス 53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42" name="直線コネクタ 541"/>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43"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44" name="直線コネクタ 543"/>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45"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46" name="直線コネクタ 54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47"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48" name="フローチャート : 判断 547"/>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49" name="フローチャート : 判断 548"/>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30299</xdr:rowOff>
    </xdr:from>
    <xdr:to>
      <xdr:col>22</xdr:col>
      <xdr:colOff>415925</xdr:colOff>
      <xdr:row>105</xdr:row>
      <xdr:rowOff>131899</xdr:rowOff>
    </xdr:to>
    <xdr:sp macro="" textlink="">
      <xdr:nvSpPr>
        <xdr:cNvPr id="555" name="円/楕円 554"/>
        <xdr:cNvSpPr/>
      </xdr:nvSpPr>
      <xdr:spPr>
        <a:xfrm>
          <a:off x="1543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6366</xdr:rowOff>
    </xdr:from>
    <xdr:ext cx="405111" cy="259045"/>
    <xdr:sp macro="" textlink="">
      <xdr:nvSpPr>
        <xdr:cNvPr id="556" name="n_1ave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123026</xdr:rowOff>
    </xdr:from>
    <xdr:ext cx="405111" cy="259045"/>
    <xdr:sp macro="" textlink="">
      <xdr:nvSpPr>
        <xdr:cNvPr id="557" name="n_1mainValue【公民館】&#10;有形固定資産減価償却率"/>
        <xdr:cNvSpPr txBox="1"/>
      </xdr:nvSpPr>
      <xdr:spPr>
        <a:xfrm>
          <a:off x="15266043"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85344</xdr:rowOff>
    </xdr:from>
    <xdr:to>
      <xdr:col>32</xdr:col>
      <xdr:colOff>186689</xdr:colOff>
      <xdr:row>107</xdr:row>
      <xdr:rowOff>163068</xdr:rowOff>
    </xdr:to>
    <xdr:cxnSp macro="">
      <xdr:nvCxnSpPr>
        <xdr:cNvPr id="579" name="直線コネクタ 578"/>
        <xdr:cNvCxnSpPr/>
      </xdr:nvCxnSpPr>
      <xdr:spPr>
        <a:xfrm flipV="1">
          <a:off x="22160864" y="17744694"/>
          <a:ext cx="0" cy="76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166895</xdr:rowOff>
    </xdr:from>
    <xdr:ext cx="469744" cy="259045"/>
    <xdr:sp macro="" textlink="">
      <xdr:nvSpPr>
        <xdr:cNvPr id="580" name="【公民館】&#10;一人当たり面積最小値テキスト"/>
        <xdr:cNvSpPr txBox="1"/>
      </xdr:nvSpPr>
      <xdr:spPr>
        <a:xfrm>
          <a:off x="22250400"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107</xdr:row>
      <xdr:rowOff>163068</xdr:rowOff>
    </xdr:from>
    <xdr:to>
      <xdr:col>32</xdr:col>
      <xdr:colOff>276225</xdr:colOff>
      <xdr:row>107</xdr:row>
      <xdr:rowOff>163068</xdr:rowOff>
    </xdr:to>
    <xdr:cxnSp macro="">
      <xdr:nvCxnSpPr>
        <xdr:cNvPr id="581" name="直線コネクタ 580"/>
        <xdr:cNvCxnSpPr/>
      </xdr:nvCxnSpPr>
      <xdr:spPr>
        <a:xfrm>
          <a:off x="22072600" y="1850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32021</xdr:rowOff>
    </xdr:from>
    <xdr:ext cx="469744" cy="259045"/>
    <xdr:sp macro="" textlink="">
      <xdr:nvSpPr>
        <xdr:cNvPr id="582" name="【公民館】&#10;一人当たり面積最大値テキスト"/>
        <xdr:cNvSpPr txBox="1"/>
      </xdr:nvSpPr>
      <xdr:spPr>
        <a:xfrm>
          <a:off x="22250400" y="1751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103</xdr:row>
      <xdr:rowOff>85344</xdr:rowOff>
    </xdr:from>
    <xdr:to>
      <xdr:col>32</xdr:col>
      <xdr:colOff>276225</xdr:colOff>
      <xdr:row>103</xdr:row>
      <xdr:rowOff>85344</xdr:rowOff>
    </xdr:to>
    <xdr:cxnSp macro="">
      <xdr:nvCxnSpPr>
        <xdr:cNvPr id="583" name="直線コネクタ 582"/>
        <xdr:cNvCxnSpPr/>
      </xdr:nvCxnSpPr>
      <xdr:spPr>
        <a:xfrm>
          <a:off x="22072600" y="1774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154703</xdr:rowOff>
    </xdr:from>
    <xdr:ext cx="469744" cy="259045"/>
    <xdr:sp macro="" textlink="">
      <xdr:nvSpPr>
        <xdr:cNvPr id="584" name="【公民館】&#10;一人当たり面積平均値テキスト"/>
        <xdr:cNvSpPr txBox="1"/>
      </xdr:nvSpPr>
      <xdr:spPr>
        <a:xfrm>
          <a:off x="222504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4826</xdr:rowOff>
    </xdr:from>
    <xdr:to>
      <xdr:col>32</xdr:col>
      <xdr:colOff>238125</xdr:colOff>
      <xdr:row>106</xdr:row>
      <xdr:rowOff>106426</xdr:rowOff>
    </xdr:to>
    <xdr:sp macro="" textlink="">
      <xdr:nvSpPr>
        <xdr:cNvPr id="585" name="フローチャート : 判断 584"/>
        <xdr:cNvSpPr/>
      </xdr:nvSpPr>
      <xdr:spPr>
        <a:xfrm>
          <a:off x="22110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586" name="フローチャート : 判断 58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71120</xdr:rowOff>
    </xdr:from>
    <xdr:to>
      <xdr:col>31</xdr:col>
      <xdr:colOff>85725</xdr:colOff>
      <xdr:row>101</xdr:row>
      <xdr:rowOff>1270</xdr:rowOff>
    </xdr:to>
    <xdr:sp macro="" textlink="">
      <xdr:nvSpPr>
        <xdr:cNvPr id="592" name="円/楕円 591"/>
        <xdr:cNvSpPr/>
      </xdr:nvSpPr>
      <xdr:spPr>
        <a:xfrm>
          <a:off x="2127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35831</xdr:rowOff>
    </xdr:from>
    <xdr:ext cx="469744" cy="259045"/>
    <xdr:sp macro="" textlink="">
      <xdr:nvSpPr>
        <xdr:cNvPr id="593"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17797</xdr:rowOff>
    </xdr:from>
    <xdr:ext cx="469744" cy="259045"/>
    <xdr:sp macro="" textlink="">
      <xdr:nvSpPr>
        <xdr:cNvPr id="594" name="n_1mainValue【公民館】&#10;一人当たり面積"/>
        <xdr:cNvSpPr txBox="1"/>
      </xdr:nvSpPr>
      <xdr:spPr>
        <a:xfrm>
          <a:off x="21075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道路はパトロールや定期的な点検に基づき、緊急性や重要性等を勘案して地域、沿道の利用状況等も踏まえて整備を行っており、有形固定資産減価償却率は類似団体内平均値より下回っている。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橋りょうは管理橋の高齢化に対応するため、橋りょう長寿命化計画により修繕等を行っており、今後も地域の道路網の安全性、信頼性を確保する。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公営住宅は赤平市住生活基本計画及び赤平市公営住宅等長寿命化計画に基づき、老朽化が著しい公的住宅の計画的な建替えや改善・修繕を実施し、今後も計画的に整備していく。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幼稚園・保育所は有形固定資産減価償却率は類似団体内平均値と大きな差はないが、今後、公共施設等総合管理計画に沿って「認定子ども園」を整備していく。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学校施設及び児童館は類似団体内平均値を上回っている。今後は公共施設等総合管理計画に沿って統合中学校・統合小学校をを計画的に整備していく。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10,772
10,712
129.88
9,481,271
9,194,969
269,927
4,577,775
9,767,076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67"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89081</xdr:rowOff>
    </xdr:from>
    <xdr:to>
      <xdr:col>5</xdr:col>
      <xdr:colOff>409575</xdr:colOff>
      <xdr:row>38</xdr:row>
      <xdr:rowOff>19231</xdr:rowOff>
    </xdr:to>
    <xdr:sp macro="" textlink="">
      <xdr:nvSpPr>
        <xdr:cNvPr id="73" name="円/楕円 72"/>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35758</xdr:rowOff>
    </xdr:from>
    <xdr:ext cx="405111" cy="259045"/>
    <xdr:sp macro="" textlink="">
      <xdr:nvSpPr>
        <xdr:cNvPr id="74" name="n_1mainValue【図書館】&#10;有形固定資産減価償却率"/>
        <xdr:cNvSpPr txBox="1"/>
      </xdr:nvSpPr>
      <xdr:spPr>
        <a:xfrm>
          <a:off x="3582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58057</xdr:rowOff>
    </xdr:from>
    <xdr:to>
      <xdr:col>14</xdr:col>
      <xdr:colOff>79375</xdr:colOff>
      <xdr:row>38</xdr:row>
      <xdr:rowOff>159657</xdr:rowOff>
    </xdr:to>
    <xdr:sp macro="" textlink="">
      <xdr:nvSpPr>
        <xdr:cNvPr id="115" name="円/楕円 114"/>
        <xdr:cNvSpPr/>
      </xdr:nvSpPr>
      <xdr:spPr>
        <a:xfrm>
          <a:off x="958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4734</xdr:rowOff>
    </xdr:from>
    <xdr:ext cx="469744" cy="259045"/>
    <xdr:sp macro="" textlink="">
      <xdr:nvSpPr>
        <xdr:cNvPr id="116" name="n_1mainValue【図書館】&#10;一人当たり面積"/>
        <xdr:cNvSpPr txBox="1"/>
      </xdr:nvSpPr>
      <xdr:spPr>
        <a:xfrm>
          <a:off x="93917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55245</xdr:rowOff>
    </xdr:from>
    <xdr:to>
      <xdr:col>6</xdr:col>
      <xdr:colOff>510540</xdr:colOff>
      <xdr:row>62</xdr:row>
      <xdr:rowOff>19050</xdr:rowOff>
    </xdr:to>
    <xdr:cxnSp macro="">
      <xdr:nvCxnSpPr>
        <xdr:cNvPr id="141" name="直線コネクタ 140"/>
        <xdr:cNvCxnSpPr/>
      </xdr:nvCxnSpPr>
      <xdr:spPr>
        <a:xfrm flipV="1">
          <a:off x="4634865" y="9656445"/>
          <a:ext cx="0" cy="992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22877</xdr:rowOff>
    </xdr:from>
    <xdr:ext cx="405111" cy="259045"/>
    <xdr:sp macro="" textlink="">
      <xdr:nvSpPr>
        <xdr:cNvPr id="142" name="【体育館・プール】&#10;有形固定資産減価償却率最小値テキスト"/>
        <xdr:cNvSpPr txBox="1"/>
      </xdr:nvSpPr>
      <xdr:spPr>
        <a:xfrm>
          <a:off x="47244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62</xdr:row>
      <xdr:rowOff>19050</xdr:rowOff>
    </xdr:from>
    <xdr:to>
      <xdr:col>6</xdr:col>
      <xdr:colOff>600075</xdr:colOff>
      <xdr:row>62</xdr:row>
      <xdr:rowOff>19050</xdr:rowOff>
    </xdr:to>
    <xdr:cxnSp macro="">
      <xdr:nvCxnSpPr>
        <xdr:cNvPr id="143" name="直線コネクタ 142"/>
        <xdr:cNvCxnSpPr/>
      </xdr:nvCxnSpPr>
      <xdr:spPr>
        <a:xfrm>
          <a:off x="4546600" y="1064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1922</xdr:rowOff>
    </xdr:from>
    <xdr:ext cx="405111" cy="259045"/>
    <xdr:sp macro="" textlink="">
      <xdr:nvSpPr>
        <xdr:cNvPr id="144" name="【体育館・プール】&#10;有形固定資産減価償却率最大値テキスト"/>
        <xdr:cNvSpPr txBox="1"/>
      </xdr:nvSpPr>
      <xdr:spPr>
        <a:xfrm>
          <a:off x="472440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55245</xdr:rowOff>
    </xdr:from>
    <xdr:to>
      <xdr:col>6</xdr:col>
      <xdr:colOff>600075</xdr:colOff>
      <xdr:row>56</xdr:row>
      <xdr:rowOff>55245</xdr:rowOff>
    </xdr:to>
    <xdr:cxnSp macro="">
      <xdr:nvCxnSpPr>
        <xdr:cNvPr id="145" name="直線コネクタ 144"/>
        <xdr:cNvCxnSpPr/>
      </xdr:nvCxnSpPr>
      <xdr:spPr>
        <a:xfrm>
          <a:off x="4546600" y="96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108602</xdr:rowOff>
    </xdr:from>
    <xdr:ext cx="405111" cy="259045"/>
    <xdr:sp macro="" textlink="">
      <xdr:nvSpPr>
        <xdr:cNvPr id="146" name="【体育館・プール】&#10;有形固定資産減価償却率平均値テキスト"/>
        <xdr:cNvSpPr txBox="1"/>
      </xdr:nvSpPr>
      <xdr:spPr>
        <a:xfrm>
          <a:off x="4724400" y="1022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130175</xdr:rowOff>
    </xdr:from>
    <xdr:to>
      <xdr:col>6</xdr:col>
      <xdr:colOff>561975</xdr:colOff>
      <xdr:row>60</xdr:row>
      <xdr:rowOff>60325</xdr:rowOff>
    </xdr:to>
    <xdr:sp macro="" textlink="">
      <xdr:nvSpPr>
        <xdr:cNvPr id="147" name="フローチャート : 判断 146"/>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154940</xdr:rowOff>
    </xdr:from>
    <xdr:to>
      <xdr:col>5</xdr:col>
      <xdr:colOff>409575</xdr:colOff>
      <xdr:row>60</xdr:row>
      <xdr:rowOff>85090</xdr:rowOff>
    </xdr:to>
    <xdr:sp macro="" textlink="">
      <xdr:nvSpPr>
        <xdr:cNvPr id="148" name="フローチャート : 判断 14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101617</xdr:rowOff>
    </xdr:from>
    <xdr:ext cx="405111" cy="259045"/>
    <xdr:sp macro="" textlink="">
      <xdr:nvSpPr>
        <xdr:cNvPr id="149" name="n_1aveValue【体育館・プール】&#10;有形固定資産減価償却率"/>
        <xdr:cNvSpPr txBox="1"/>
      </xdr:nvSpPr>
      <xdr:spPr>
        <a:xfrm>
          <a:off x="3582043"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170180</xdr:rowOff>
    </xdr:from>
    <xdr:to>
      <xdr:col>5</xdr:col>
      <xdr:colOff>409575</xdr:colOff>
      <xdr:row>63</xdr:row>
      <xdr:rowOff>100330</xdr:rowOff>
    </xdr:to>
    <xdr:sp macro="" textlink="">
      <xdr:nvSpPr>
        <xdr:cNvPr id="155" name="円/楕円 154"/>
        <xdr:cNvSpPr/>
      </xdr:nvSpPr>
      <xdr:spPr>
        <a:xfrm>
          <a:off x="3746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91457</xdr:rowOff>
    </xdr:from>
    <xdr:ext cx="405111" cy="259045"/>
    <xdr:sp macro="" textlink="">
      <xdr:nvSpPr>
        <xdr:cNvPr id="156" name="n_1mainValue【体育館・プール】&#10;有形固定資産減価償却率"/>
        <xdr:cNvSpPr txBox="1"/>
      </xdr:nvSpPr>
      <xdr:spPr>
        <a:xfrm>
          <a:off x="3582043"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146304</xdr:rowOff>
    </xdr:from>
    <xdr:to>
      <xdr:col>15</xdr:col>
      <xdr:colOff>180340</xdr:colOff>
      <xdr:row>63</xdr:row>
      <xdr:rowOff>29718</xdr:rowOff>
    </xdr:to>
    <xdr:cxnSp macro="">
      <xdr:nvCxnSpPr>
        <xdr:cNvPr id="178" name="直線コネクタ 177"/>
        <xdr:cNvCxnSpPr/>
      </xdr:nvCxnSpPr>
      <xdr:spPr>
        <a:xfrm flipV="1">
          <a:off x="10476865" y="10090404"/>
          <a:ext cx="0" cy="74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92981</xdr:rowOff>
    </xdr:from>
    <xdr:ext cx="469744" cy="259045"/>
    <xdr:sp macro="" textlink="">
      <xdr:nvSpPr>
        <xdr:cNvPr id="181" name="【体育館・プール】&#10;一人当たり面積最大値テキスト"/>
        <xdr:cNvSpPr txBox="1"/>
      </xdr:nvSpPr>
      <xdr:spPr>
        <a:xfrm>
          <a:off x="10566400" y="986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58</xdr:row>
      <xdr:rowOff>146304</xdr:rowOff>
    </xdr:from>
    <xdr:to>
      <xdr:col>15</xdr:col>
      <xdr:colOff>269875</xdr:colOff>
      <xdr:row>58</xdr:row>
      <xdr:rowOff>146304</xdr:rowOff>
    </xdr:to>
    <xdr:cxnSp macro="">
      <xdr:nvCxnSpPr>
        <xdr:cNvPr id="182" name="直線コネクタ 181"/>
        <xdr:cNvCxnSpPr/>
      </xdr:nvCxnSpPr>
      <xdr:spPr>
        <a:xfrm>
          <a:off x="103886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9923</xdr:rowOff>
    </xdr:from>
    <xdr:ext cx="469744" cy="259045"/>
    <xdr:sp macro="" textlink="">
      <xdr:nvSpPr>
        <xdr:cNvPr id="183" name="【体育館・プール】&#10;一人当たり面積平均値テキスト"/>
        <xdr:cNvSpPr txBox="1"/>
      </xdr:nvSpPr>
      <xdr:spPr>
        <a:xfrm>
          <a:off x="10566400" y="1046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31496</xdr:rowOff>
    </xdr:from>
    <xdr:to>
      <xdr:col>15</xdr:col>
      <xdr:colOff>231775</xdr:colOff>
      <xdr:row>61</xdr:row>
      <xdr:rowOff>133096</xdr:rowOff>
    </xdr:to>
    <xdr:sp macro="" textlink="">
      <xdr:nvSpPr>
        <xdr:cNvPr id="184" name="フローチャート : 判断 183"/>
        <xdr:cNvSpPr/>
      </xdr:nvSpPr>
      <xdr:spPr>
        <a:xfrm>
          <a:off x="104267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10922</xdr:rowOff>
    </xdr:from>
    <xdr:to>
      <xdr:col>14</xdr:col>
      <xdr:colOff>79375</xdr:colOff>
      <xdr:row>60</xdr:row>
      <xdr:rowOff>112522</xdr:rowOff>
    </xdr:to>
    <xdr:sp macro="" textlink="">
      <xdr:nvSpPr>
        <xdr:cNvPr id="185" name="フローチャート : 判断 184"/>
        <xdr:cNvSpPr/>
      </xdr:nvSpPr>
      <xdr:spPr>
        <a:xfrm>
          <a:off x="9588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103649</xdr:rowOff>
    </xdr:from>
    <xdr:ext cx="469744" cy="259045"/>
    <xdr:sp macro="" textlink="">
      <xdr:nvSpPr>
        <xdr:cNvPr id="186" name="n_1aveValue【体育館・プール】&#10;一人当たり面積"/>
        <xdr:cNvSpPr txBox="1"/>
      </xdr:nvSpPr>
      <xdr:spPr>
        <a:xfrm>
          <a:off x="9391727" y="103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88646</xdr:rowOff>
    </xdr:from>
    <xdr:to>
      <xdr:col>14</xdr:col>
      <xdr:colOff>79375</xdr:colOff>
      <xdr:row>56</xdr:row>
      <xdr:rowOff>18796</xdr:rowOff>
    </xdr:to>
    <xdr:sp macro="" textlink="">
      <xdr:nvSpPr>
        <xdr:cNvPr id="192" name="円/楕円 191"/>
        <xdr:cNvSpPr/>
      </xdr:nvSpPr>
      <xdr:spPr>
        <a:xfrm>
          <a:off x="9588500" y="9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35323</xdr:rowOff>
    </xdr:from>
    <xdr:ext cx="469744" cy="259045"/>
    <xdr:sp macro="" textlink="">
      <xdr:nvSpPr>
        <xdr:cNvPr id="193" name="n_1mainValue【体育館・プール】&#10;一人当たり面積"/>
        <xdr:cNvSpPr txBox="1"/>
      </xdr:nvSpPr>
      <xdr:spPr>
        <a:xfrm>
          <a:off x="9391727" y="929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6" name="テキスト ボックス 23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7" name="直線コネクタ 2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8" name="テキスト ボックス 23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9" name="直線コネクタ 2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0" name="テキスト ボックス 2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1" name="直線コネクタ 2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2" name="テキスト ボックス 2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3" name="直線コネクタ 2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4" name="テキスト ボックス 2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5" name="直線コネクタ 2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6" name="テキスト ボックス 2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7" name="直線コネクタ 2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8" name="テキスト ボックス 24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79466</xdr:rowOff>
    </xdr:from>
    <xdr:to>
      <xdr:col>23</xdr:col>
      <xdr:colOff>516889</xdr:colOff>
      <xdr:row>42</xdr:row>
      <xdr:rowOff>59872</xdr:rowOff>
    </xdr:to>
    <xdr:cxnSp macro="">
      <xdr:nvCxnSpPr>
        <xdr:cNvPr id="252" name="直線コネクタ 251"/>
        <xdr:cNvCxnSpPr/>
      </xdr:nvCxnSpPr>
      <xdr:spPr>
        <a:xfrm flipV="1">
          <a:off x="16318864" y="5908766"/>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253" name="【一般廃棄物処理施設】&#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254" name="直線コネクタ 253"/>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26143</xdr:rowOff>
    </xdr:from>
    <xdr:ext cx="405111" cy="259045"/>
    <xdr:sp macro="" textlink="">
      <xdr:nvSpPr>
        <xdr:cNvPr id="255" name="【一般廃棄物処理施設】&#10;有形固定資産減価償却率最大値テキスト"/>
        <xdr:cNvSpPr txBox="1"/>
      </xdr:nvSpPr>
      <xdr:spPr>
        <a:xfrm>
          <a:off x="16408400" y="568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34</xdr:row>
      <xdr:rowOff>79466</xdr:rowOff>
    </xdr:from>
    <xdr:to>
      <xdr:col>23</xdr:col>
      <xdr:colOff>606425</xdr:colOff>
      <xdr:row>34</xdr:row>
      <xdr:rowOff>79466</xdr:rowOff>
    </xdr:to>
    <xdr:cxnSp macro="">
      <xdr:nvCxnSpPr>
        <xdr:cNvPr id="256" name="直線コネクタ 255"/>
        <xdr:cNvCxnSpPr/>
      </xdr:nvCxnSpPr>
      <xdr:spPr>
        <a:xfrm>
          <a:off x="16230600" y="590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25054</xdr:rowOff>
    </xdr:from>
    <xdr:ext cx="405111" cy="259045"/>
    <xdr:sp macro="" textlink="">
      <xdr:nvSpPr>
        <xdr:cNvPr id="257" name="【一般廃棄物処理施設】&#10;有形固定資産減価償却率平均値テキスト"/>
        <xdr:cNvSpPr txBox="1"/>
      </xdr:nvSpPr>
      <xdr:spPr>
        <a:xfrm>
          <a:off x="16408400" y="6711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46627</xdr:rowOff>
    </xdr:from>
    <xdr:to>
      <xdr:col>23</xdr:col>
      <xdr:colOff>568325</xdr:colOff>
      <xdr:row>39</xdr:row>
      <xdr:rowOff>148227</xdr:rowOff>
    </xdr:to>
    <xdr:sp macro="" textlink="">
      <xdr:nvSpPr>
        <xdr:cNvPr id="258" name="フローチャート : 判断 257"/>
        <xdr:cNvSpPr/>
      </xdr:nvSpPr>
      <xdr:spPr>
        <a:xfrm>
          <a:off x="162687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134801</xdr:rowOff>
    </xdr:from>
    <xdr:to>
      <xdr:col>22</xdr:col>
      <xdr:colOff>415925</xdr:colOff>
      <xdr:row>40</xdr:row>
      <xdr:rowOff>64951</xdr:rowOff>
    </xdr:to>
    <xdr:sp macro="" textlink="">
      <xdr:nvSpPr>
        <xdr:cNvPr id="259" name="フローチャート : 判断 258"/>
        <xdr:cNvSpPr/>
      </xdr:nvSpPr>
      <xdr:spPr>
        <a:xfrm>
          <a:off x="15430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56078</xdr:rowOff>
    </xdr:from>
    <xdr:ext cx="405111" cy="259045"/>
    <xdr:sp macro="" textlink="">
      <xdr:nvSpPr>
        <xdr:cNvPr id="260" name="n_1aveValue【一般廃棄物処理施設】&#10;有形固定資産減価償却率"/>
        <xdr:cNvSpPr txBox="1"/>
      </xdr:nvSpPr>
      <xdr:spPr>
        <a:xfrm>
          <a:off x="15266043"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1" name="テキスト ボックス 2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2" name="テキスト ボックス 2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3" name="テキスト ボックス 2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4" name="テキスト ボックス 2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5" name="テキスト ボックス 2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43361</xdr:rowOff>
    </xdr:from>
    <xdr:to>
      <xdr:col>22</xdr:col>
      <xdr:colOff>415925</xdr:colOff>
      <xdr:row>33</xdr:row>
      <xdr:rowOff>144961</xdr:rowOff>
    </xdr:to>
    <xdr:sp macro="" textlink="">
      <xdr:nvSpPr>
        <xdr:cNvPr id="266" name="円/楕円 265"/>
        <xdr:cNvSpPr/>
      </xdr:nvSpPr>
      <xdr:spPr>
        <a:xfrm>
          <a:off x="154305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161488</xdr:rowOff>
    </xdr:from>
    <xdr:ext cx="405111" cy="259045"/>
    <xdr:sp macro="" textlink="">
      <xdr:nvSpPr>
        <xdr:cNvPr id="267" name="n_1mainValue【一般廃棄物処理施設】&#10;有形固定資産減価償却率"/>
        <xdr:cNvSpPr txBox="1"/>
      </xdr:nvSpPr>
      <xdr:spPr>
        <a:xfrm>
          <a:off x="15266043" y="54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9" name="正方形/長方形 2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0" name="正方形/長方形 2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1" name="正方形/長方形 2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2" name="正方形/長方形 2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3" name="正方形/長方形 2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4" name="正方形/長方形 2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5" name="正方形/長方形 2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6" name="テキスト ボックス 2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7" name="直線コネクタ 2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8" name="直線コネクタ 2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9" name="テキスト ボックス 27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0" name="直線コネクタ 2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1" name="テキスト ボックス 28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2" name="直線コネクタ 2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3" name="テキスト ボックス 28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4" name="直線コネクタ 2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5" name="テキスト ボックス 28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7" name="テキスト ボックス 2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289" name="直線コネクタ 288"/>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290"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291" name="直線コネクタ 290"/>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292"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293" name="直線コネクタ 292"/>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294"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295" name="フローチャート : 判断 294"/>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296" name="フローチャート : 判断 295"/>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141442</xdr:rowOff>
    </xdr:from>
    <xdr:ext cx="534377" cy="259045"/>
    <xdr:sp macro="" textlink="">
      <xdr:nvSpPr>
        <xdr:cNvPr id="297" name="n_1aveValue【一般廃棄物処理施設】&#10;一人当たり有形固定資産（償却資産）額"/>
        <xdr:cNvSpPr txBox="1"/>
      </xdr:nvSpPr>
      <xdr:spPr>
        <a:xfrm>
          <a:off x="210434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8" name="テキスト ボックス 2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9" name="テキスト ボックス 2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0" name="テキスト ボックス 2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1" name="テキスト ボックス 3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2" name="テキスト ボックス 3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128380</xdr:rowOff>
    </xdr:from>
    <xdr:to>
      <xdr:col>31</xdr:col>
      <xdr:colOff>85725</xdr:colOff>
      <xdr:row>40</xdr:row>
      <xdr:rowOff>58530</xdr:rowOff>
    </xdr:to>
    <xdr:sp macro="" textlink="">
      <xdr:nvSpPr>
        <xdr:cNvPr id="303" name="円/楕円 302"/>
        <xdr:cNvSpPr/>
      </xdr:nvSpPr>
      <xdr:spPr>
        <a:xfrm>
          <a:off x="21272500" y="68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49657</xdr:rowOff>
    </xdr:from>
    <xdr:ext cx="534377" cy="259045"/>
    <xdr:sp macro="" textlink="">
      <xdr:nvSpPr>
        <xdr:cNvPr id="304" name="n_1mainValue【一般廃棄物処理施設】&#10;一人当たり有形固定資産（償却資産）額"/>
        <xdr:cNvSpPr txBox="1"/>
      </xdr:nvSpPr>
      <xdr:spPr>
        <a:xfrm>
          <a:off x="21043411" y="69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3" name="正方形/長方形 3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4" name="正方形/長方形 3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5" name="正方形/長方形 3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6" name="正方形/長方形 3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7" name="正方形/長方形 3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8" name="正方形/長方形 3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9" name="正方形/長方形 3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0" name="正方形/長方形 3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1" name="正方形/長方形 3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2" name="正方形/長方形 3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3" name="正方形/長方形 3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4" name="正方形/長方形 3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5" name="正方形/長方形 3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6" name="正方形/長方形 3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7" name="正方形/長方形 3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8" name="正方形/長方形 3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9" name="正方形/長方形 3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0" name="正方形/長方形 3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1" name="正方形/長方形 3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2" name="正方形/長方形 3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3" name="正方形/長方形 3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4" name="正方形/長方形 3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5" name="正方形/長方形 3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6" name="正方形/長方形 3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7" name="正方形/長方形 3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8" name="正方形/長方形 3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9" name="正方形/長方形 3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0" name="正方形/長方形 3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1" name="正方形/長方形 3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2" name="正方形/長方形 3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3" name="正方形/長方形 3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4" name="正方形/長方形 3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5" name="テキスト ボックス 3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6" name="直線コネクタ 3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7" name="直線コネクタ 3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8" name="テキスト ボックス 3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9" name="直線コネクタ 3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50" name="テキスト ボックス 3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1" name="直線コネクタ 3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2" name="テキスト ボックス 3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3" name="直線コネクタ 3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4" name="テキスト ボックス 3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5" name="直線コネクタ 3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6" name="テキスト ボックス 3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7" name="直線コネクタ 3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8" name="テキスト ボックス 3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9" name="直線コネクタ 3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0" name="テキスト ボックス 3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362" name="直線コネクタ 361"/>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363"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364" name="直線コネクタ 36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365"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366" name="直線コネクタ 365"/>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367"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368" name="フローチャート : 判断 367"/>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369" name="フローチャート : 判断 368"/>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370"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1" name="テキスト ボックス 3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2" name="テキスト ボックス 3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3" name="テキスト ボックス 3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4" name="テキスト ボックス 3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5" name="テキスト ボックス 3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162561</xdr:rowOff>
    </xdr:from>
    <xdr:to>
      <xdr:col>22</xdr:col>
      <xdr:colOff>415925</xdr:colOff>
      <xdr:row>103</xdr:row>
      <xdr:rowOff>92711</xdr:rowOff>
    </xdr:to>
    <xdr:sp macro="" textlink="">
      <xdr:nvSpPr>
        <xdr:cNvPr id="376" name="円/楕円 375"/>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109238</xdr:rowOff>
    </xdr:from>
    <xdr:ext cx="405111" cy="259045"/>
    <xdr:sp macro="" textlink="">
      <xdr:nvSpPr>
        <xdr:cNvPr id="377" name="n_1mainValue【庁舎】&#10;有形固定資産減価償却率"/>
        <xdr:cNvSpPr txBox="1"/>
      </xdr:nvSpPr>
      <xdr:spPr>
        <a:xfrm>
          <a:off x="15266043"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8" name="正方形/長方形 3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9" name="正方形/長方形 3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0" name="正方形/長方形 3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1" name="正方形/長方形 3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2" name="正方形/長方形 3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3" name="正方形/長方形 3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4" name="正方形/長方形 3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5" name="正方形/長方形 3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6" name="テキスト ボックス 3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7" name="直線コネクタ 3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8" name="テキスト ボックス 3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9" name="直線コネクタ 3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90" name="テキスト ボックス 3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1" name="直線コネクタ 3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2" name="テキスト ボックス 3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3" name="直線コネクタ 3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4" name="テキスト ボックス 3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5" name="直線コネクタ 3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6" name="テキスト ボックス 3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7" name="直線コネクタ 3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8" name="テキスト ボックス 3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9" name="直線コネクタ 3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0" name="テキスト ボックス 3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19050</xdr:rowOff>
    </xdr:from>
    <xdr:to>
      <xdr:col>32</xdr:col>
      <xdr:colOff>186689</xdr:colOff>
      <xdr:row>108</xdr:row>
      <xdr:rowOff>72389</xdr:rowOff>
    </xdr:to>
    <xdr:cxnSp macro="">
      <xdr:nvCxnSpPr>
        <xdr:cNvPr id="402" name="直線コネクタ 401"/>
        <xdr:cNvCxnSpPr/>
      </xdr:nvCxnSpPr>
      <xdr:spPr>
        <a:xfrm flipV="1">
          <a:off x="22160864" y="175069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76216</xdr:rowOff>
    </xdr:from>
    <xdr:ext cx="469744" cy="259045"/>
    <xdr:sp macro="" textlink="">
      <xdr:nvSpPr>
        <xdr:cNvPr id="403" name="【庁舎】&#10;一人当たり面積最小値テキスト"/>
        <xdr:cNvSpPr txBox="1"/>
      </xdr:nvSpPr>
      <xdr:spPr>
        <a:xfrm>
          <a:off x="22250400"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108</xdr:row>
      <xdr:rowOff>72389</xdr:rowOff>
    </xdr:from>
    <xdr:to>
      <xdr:col>32</xdr:col>
      <xdr:colOff>276225</xdr:colOff>
      <xdr:row>108</xdr:row>
      <xdr:rowOff>72389</xdr:rowOff>
    </xdr:to>
    <xdr:cxnSp macro="">
      <xdr:nvCxnSpPr>
        <xdr:cNvPr id="404" name="直線コネクタ 403"/>
        <xdr:cNvCxnSpPr/>
      </xdr:nvCxnSpPr>
      <xdr:spPr>
        <a:xfrm>
          <a:off x="22072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137177</xdr:rowOff>
    </xdr:from>
    <xdr:ext cx="469744" cy="259045"/>
    <xdr:sp macro="" textlink="">
      <xdr:nvSpPr>
        <xdr:cNvPr id="405" name="【庁舎】&#10;一人当たり面積最大値テキスト"/>
        <xdr:cNvSpPr txBox="1"/>
      </xdr:nvSpPr>
      <xdr:spPr>
        <a:xfrm>
          <a:off x="22250400" y="1728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102</xdr:row>
      <xdr:rowOff>19050</xdr:rowOff>
    </xdr:from>
    <xdr:to>
      <xdr:col>32</xdr:col>
      <xdr:colOff>276225</xdr:colOff>
      <xdr:row>102</xdr:row>
      <xdr:rowOff>19050</xdr:rowOff>
    </xdr:to>
    <xdr:cxnSp macro="">
      <xdr:nvCxnSpPr>
        <xdr:cNvPr id="406" name="直線コネクタ 405"/>
        <xdr:cNvCxnSpPr/>
      </xdr:nvCxnSpPr>
      <xdr:spPr>
        <a:xfrm>
          <a:off x="22072600" y="1750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160038</xdr:rowOff>
    </xdr:from>
    <xdr:ext cx="469744" cy="259045"/>
    <xdr:sp macro="" textlink="">
      <xdr:nvSpPr>
        <xdr:cNvPr id="407" name="【庁舎】&#10;一人当たり面積平均値テキスト"/>
        <xdr:cNvSpPr txBox="1"/>
      </xdr:nvSpPr>
      <xdr:spPr>
        <a:xfrm>
          <a:off x="222504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10161</xdr:rowOff>
    </xdr:from>
    <xdr:to>
      <xdr:col>32</xdr:col>
      <xdr:colOff>238125</xdr:colOff>
      <xdr:row>106</xdr:row>
      <xdr:rowOff>111761</xdr:rowOff>
    </xdr:to>
    <xdr:sp macro="" textlink="">
      <xdr:nvSpPr>
        <xdr:cNvPr id="408" name="フローチャート : 判断 407"/>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10161</xdr:rowOff>
    </xdr:from>
    <xdr:to>
      <xdr:col>31</xdr:col>
      <xdr:colOff>85725</xdr:colOff>
      <xdr:row>105</xdr:row>
      <xdr:rowOff>111761</xdr:rowOff>
    </xdr:to>
    <xdr:sp macro="" textlink="">
      <xdr:nvSpPr>
        <xdr:cNvPr id="409" name="フローチャート : 判断 408"/>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102888</xdr:rowOff>
    </xdr:from>
    <xdr:ext cx="469744" cy="259045"/>
    <xdr:sp macro="" textlink="">
      <xdr:nvSpPr>
        <xdr:cNvPr id="410"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1" name="テキスト ボックス 4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2" name="テキスト ボックス 4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3" name="テキスト ボックス 4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4" name="テキスト ボックス 4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5" name="テキスト ボックス 4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52070</xdr:rowOff>
    </xdr:from>
    <xdr:to>
      <xdr:col>31</xdr:col>
      <xdr:colOff>85725</xdr:colOff>
      <xdr:row>99</xdr:row>
      <xdr:rowOff>153670</xdr:rowOff>
    </xdr:to>
    <xdr:sp macro="" textlink="">
      <xdr:nvSpPr>
        <xdr:cNvPr id="416" name="円/楕円 415"/>
        <xdr:cNvSpPr/>
      </xdr:nvSpPr>
      <xdr:spPr>
        <a:xfrm>
          <a:off x="21272500" y="17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170197</xdr:rowOff>
    </xdr:from>
    <xdr:ext cx="469744" cy="259045"/>
    <xdr:sp macro="" textlink="">
      <xdr:nvSpPr>
        <xdr:cNvPr id="417" name="n_1mainValue【庁舎】&#10;一人当たり面積"/>
        <xdr:cNvSpPr txBox="1"/>
      </xdr:nvSpPr>
      <xdr:spPr>
        <a:xfrm>
          <a:off x="21075727" y="16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8" name="正方形/長方形 4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9" name="正方形/長方形 4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0" name="テキスト ボックス 4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図書館は老朽化が進行しており、有形固定資産減価償却率は類似団体内平均値を上回っている。公共施設等総合管理計画に沿って移転する予定。　　　　　　　　　　　　　　　　　　　　　　　　　　　　　　　　　　　　　　　　　　　　　　　　　　　　　　　　　　　　　　　　　　　　　　　　　　　　　　　　　　　　　　　　　　　　　　　　　　　　　　　　　　　　　　　　　　　　　　　　　　　　　　　　　　　　　　　　　　　　　　　　　　　　　　　　　　　　　　体育館・プールの有形固定資産減価償却率は類似団体内平均値を下回っており、今後も適切な改修や修繕等を行い継続していく。　　　　　　　　　　　　　　　　　　　　　　　　　　　　　　　　　　　　　　　　　　　　　　　　　　　　　　　　　　　　　　　　　　　　　　　　　　　　　　　　　　　　　　　　　　　　　　　　　　　　　　　　　　　　　　　　　　　　　　　　　　　　　　　　　　　　　　　　　　　　　　　　　　　　　　　　　　　　　　　　　　　　　　　　　　　　　　　　　　一般廃棄物処理施設および庁舎は老朽化により有形固定資産減価償却率は類似団体内平均値を上回っている。予防的に修繕や改修を行うことにより、施設の機能を適正に維持していく。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10,772
10,712
129.88
9,481,271
9,194,969
269,927
4,577,775
9,767,076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116.2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財政力指数は前年度から横ばいとなっているが依然として</a:t>
          </a:r>
          <a:r>
            <a:rPr kumimoji="1" lang="ja-JP" altLang="ja-JP" sz="1100">
              <a:solidFill>
                <a:schemeClr val="dk1"/>
              </a:solidFill>
              <a:effectLst/>
              <a:latin typeface="+mn-lt"/>
              <a:ea typeface="+mn-ea"/>
              <a:cs typeface="+mn-cs"/>
            </a:rPr>
            <a:t>類似団体平均を下回っている。地方交付税を頼らざる得ない状況であるが、</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人口減少対策及び収納率向上に努める。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年度で公立病院特例債の償還終了により</a:t>
          </a:r>
          <a:r>
            <a:rPr kumimoji="1" lang="ja-JP" altLang="en-US" sz="1100">
              <a:solidFill>
                <a:schemeClr val="dk1"/>
              </a:solidFill>
              <a:effectLst/>
              <a:latin typeface="+mn-lt"/>
              <a:ea typeface="+mn-ea"/>
              <a:cs typeface="+mn-cs"/>
            </a:rPr>
            <a:t>経常経費充当一般財源総額は減少したが、平成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年度国勢調査の結果により普通交付税が減少したことから、前年度より</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ポイント上昇しました。</a:t>
          </a:r>
          <a:r>
            <a:rPr kumimoji="1" lang="ja-JP" altLang="ja-JP" sz="1100">
              <a:solidFill>
                <a:schemeClr val="dk1"/>
              </a:solidFill>
              <a:effectLst/>
              <a:latin typeface="+mn-lt"/>
              <a:ea typeface="+mn-ea"/>
              <a:cs typeface="+mn-cs"/>
            </a:rPr>
            <a:t>今後も事務事業の見直しを更に進めるとともに、経常経費の削減に努める。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56388</xdr:rowOff>
    </xdr:from>
    <xdr:to>
      <xdr:col>7</xdr:col>
      <xdr:colOff>152400</xdr:colOff>
      <xdr:row>63</xdr:row>
      <xdr:rowOff>157734</xdr:rowOff>
    </xdr:to>
    <xdr:cxnSp macro="">
      <xdr:nvCxnSpPr>
        <xdr:cNvPr id="130" name="直線コネクタ 129"/>
        <xdr:cNvCxnSpPr/>
      </xdr:nvCxnSpPr>
      <xdr:spPr>
        <a:xfrm>
          <a:off x="4114800" y="1085773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56388</xdr:rowOff>
    </xdr:from>
    <xdr:to>
      <xdr:col>6</xdr:col>
      <xdr:colOff>0</xdr:colOff>
      <xdr:row>63</xdr:row>
      <xdr:rowOff>90170</xdr:rowOff>
    </xdr:to>
    <xdr:cxnSp macro="">
      <xdr:nvCxnSpPr>
        <xdr:cNvPr id="133" name="直線コネクタ 132"/>
        <xdr:cNvCxnSpPr/>
      </xdr:nvCxnSpPr>
      <xdr:spPr>
        <a:xfrm flipV="1">
          <a:off x="3225800" y="108577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90170</xdr:rowOff>
    </xdr:to>
    <xdr:cxnSp macro="">
      <xdr:nvCxnSpPr>
        <xdr:cNvPr id="136" name="直線コネクタ 135"/>
        <xdr:cNvCxnSpPr/>
      </xdr:nvCxnSpPr>
      <xdr:spPr>
        <a:xfrm>
          <a:off x="2336800" y="1079017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102362</xdr:rowOff>
    </xdr:from>
    <xdr:to>
      <xdr:col>4</xdr:col>
      <xdr:colOff>533400</xdr:colOff>
      <xdr:row>62</xdr:row>
      <xdr:rowOff>32512</xdr:rowOff>
    </xdr:to>
    <xdr:sp macro="" textlink="">
      <xdr:nvSpPr>
        <xdr:cNvPr id="137" name="フローチャート :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42689</xdr:rowOff>
    </xdr:from>
    <xdr:ext cx="762000" cy="259045"/>
    <xdr:sp macro="" textlink="">
      <xdr:nvSpPr>
        <xdr:cNvPr id="138" name="テキスト ボックス 137"/>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160274</xdr:rowOff>
    </xdr:to>
    <xdr:cxnSp macro="">
      <xdr:nvCxnSpPr>
        <xdr:cNvPr id="139" name="直線コネクタ 138"/>
        <xdr:cNvCxnSpPr/>
      </xdr:nvCxnSpPr>
      <xdr:spPr>
        <a:xfrm>
          <a:off x="1447800" y="106840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2" name="フローチャート :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43" name="テキスト ボックス 142"/>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9" name="円/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79011</xdr:rowOff>
    </xdr:from>
    <xdr:ext cx="762000" cy="259045"/>
    <xdr:sp macro="" textlink="">
      <xdr:nvSpPr>
        <xdr:cNvPr id="150"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5588</xdr:rowOff>
    </xdr:from>
    <xdr:to>
      <xdr:col>6</xdr:col>
      <xdr:colOff>50800</xdr:colOff>
      <xdr:row>63</xdr:row>
      <xdr:rowOff>107188</xdr:rowOff>
    </xdr:to>
    <xdr:sp macro="" textlink="">
      <xdr:nvSpPr>
        <xdr:cNvPr id="151" name="円/楕円 150"/>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91965</xdr:rowOff>
    </xdr:from>
    <xdr:ext cx="736600" cy="259045"/>
    <xdr:sp macro="" textlink="">
      <xdr:nvSpPr>
        <xdr:cNvPr id="152" name="テキスト ボックス 151"/>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3" name="円/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5" name="円/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7" name="円/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決算額は前年</a:t>
          </a:r>
          <a:r>
            <a:rPr kumimoji="1" lang="ja-JP" altLang="en-US" sz="1100">
              <a:solidFill>
                <a:schemeClr val="dk1"/>
              </a:solidFill>
              <a:effectLst/>
              <a:latin typeface="+mn-lt"/>
              <a:ea typeface="+mn-ea"/>
              <a:cs typeface="+mn-cs"/>
            </a:rPr>
            <a:t>から横ばいとなっているが類似団体平均を上回っている。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年度には特別養護老人ホームの民営化を進め、職員採用を抑制するなど人口規模及び行政サービスに見合う組織構成となるよう職員数の適正化に努める。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15160</xdr:rowOff>
    </xdr:from>
    <xdr:to>
      <xdr:col>7</xdr:col>
      <xdr:colOff>152400</xdr:colOff>
      <xdr:row>84</xdr:row>
      <xdr:rowOff>22755</xdr:rowOff>
    </xdr:to>
    <xdr:cxnSp macro="">
      <xdr:nvCxnSpPr>
        <xdr:cNvPr id="191" name="直線コネクタ 190"/>
        <xdr:cNvCxnSpPr/>
      </xdr:nvCxnSpPr>
      <xdr:spPr>
        <a:xfrm>
          <a:off x="4114800" y="14416960"/>
          <a:ext cx="8382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108669</xdr:rowOff>
    </xdr:from>
    <xdr:to>
      <xdr:col>6</xdr:col>
      <xdr:colOff>0</xdr:colOff>
      <xdr:row>84</xdr:row>
      <xdr:rowOff>15160</xdr:rowOff>
    </xdr:to>
    <xdr:cxnSp macro="">
      <xdr:nvCxnSpPr>
        <xdr:cNvPr id="194" name="直線コネクタ 193"/>
        <xdr:cNvCxnSpPr/>
      </xdr:nvCxnSpPr>
      <xdr:spPr>
        <a:xfrm>
          <a:off x="3225800" y="14339019"/>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108669</xdr:rowOff>
    </xdr:from>
    <xdr:to>
      <xdr:col>4</xdr:col>
      <xdr:colOff>482600</xdr:colOff>
      <xdr:row>84</xdr:row>
      <xdr:rowOff>52890</xdr:rowOff>
    </xdr:to>
    <xdr:cxnSp macro="">
      <xdr:nvCxnSpPr>
        <xdr:cNvPr id="197" name="直線コネクタ 196"/>
        <xdr:cNvCxnSpPr/>
      </xdr:nvCxnSpPr>
      <xdr:spPr>
        <a:xfrm flipV="1">
          <a:off x="2336800" y="14339019"/>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30614</xdr:rowOff>
    </xdr:from>
    <xdr:to>
      <xdr:col>4</xdr:col>
      <xdr:colOff>533400</xdr:colOff>
      <xdr:row>82</xdr:row>
      <xdr:rowOff>132214</xdr:rowOff>
    </xdr:to>
    <xdr:sp macro="" textlink="">
      <xdr:nvSpPr>
        <xdr:cNvPr id="198" name="フローチャート : 判断 197"/>
        <xdr:cNvSpPr/>
      </xdr:nvSpPr>
      <xdr:spPr>
        <a:xfrm>
          <a:off x="3175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142391</xdr:rowOff>
    </xdr:from>
    <xdr:ext cx="762000" cy="259045"/>
    <xdr:sp macro="" textlink="">
      <xdr:nvSpPr>
        <xdr:cNvPr id="199" name="テキスト ボックス 198"/>
        <xdr:cNvSpPr txBox="1"/>
      </xdr:nvSpPr>
      <xdr:spPr>
        <a:xfrm>
          <a:off x="2844800" y="138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130449</xdr:rowOff>
    </xdr:from>
    <xdr:to>
      <xdr:col>3</xdr:col>
      <xdr:colOff>279400</xdr:colOff>
      <xdr:row>84</xdr:row>
      <xdr:rowOff>52890</xdr:rowOff>
    </xdr:to>
    <xdr:cxnSp macro="">
      <xdr:nvCxnSpPr>
        <xdr:cNvPr id="200" name="直線コネクタ 199"/>
        <xdr:cNvCxnSpPr/>
      </xdr:nvCxnSpPr>
      <xdr:spPr>
        <a:xfrm>
          <a:off x="1447800" y="14360799"/>
          <a:ext cx="889000" cy="9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3057</xdr:rowOff>
    </xdr:from>
    <xdr:to>
      <xdr:col>3</xdr:col>
      <xdr:colOff>330200</xdr:colOff>
      <xdr:row>82</xdr:row>
      <xdr:rowOff>104657</xdr:rowOff>
    </xdr:to>
    <xdr:sp macro="" textlink="">
      <xdr:nvSpPr>
        <xdr:cNvPr id="201" name="フローチャート : 判断 200"/>
        <xdr:cNvSpPr/>
      </xdr:nvSpPr>
      <xdr:spPr>
        <a:xfrm>
          <a:off x="2286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114834</xdr:rowOff>
    </xdr:from>
    <xdr:ext cx="762000" cy="259045"/>
    <xdr:sp macro="" textlink="">
      <xdr:nvSpPr>
        <xdr:cNvPr id="202" name="テキスト ボックス 201"/>
        <xdr:cNvSpPr txBox="1"/>
      </xdr:nvSpPr>
      <xdr:spPr>
        <a:xfrm>
          <a:off x="1955800" y="138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1326</xdr:rowOff>
    </xdr:from>
    <xdr:to>
      <xdr:col>2</xdr:col>
      <xdr:colOff>127000</xdr:colOff>
      <xdr:row>82</xdr:row>
      <xdr:rowOff>102926</xdr:rowOff>
    </xdr:to>
    <xdr:sp macro="" textlink="">
      <xdr:nvSpPr>
        <xdr:cNvPr id="203" name="フローチャート : 判断 202"/>
        <xdr:cNvSpPr/>
      </xdr:nvSpPr>
      <xdr:spPr>
        <a:xfrm>
          <a:off x="1397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113103</xdr:rowOff>
    </xdr:from>
    <xdr:ext cx="762000" cy="259045"/>
    <xdr:sp macro="" textlink="">
      <xdr:nvSpPr>
        <xdr:cNvPr id="204" name="テキスト ボックス 203"/>
        <xdr:cNvSpPr txBox="1"/>
      </xdr:nvSpPr>
      <xdr:spPr>
        <a:xfrm>
          <a:off x="1066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143405</xdr:rowOff>
    </xdr:from>
    <xdr:to>
      <xdr:col>7</xdr:col>
      <xdr:colOff>203200</xdr:colOff>
      <xdr:row>84</xdr:row>
      <xdr:rowOff>73555</xdr:rowOff>
    </xdr:to>
    <xdr:sp macro="" textlink="">
      <xdr:nvSpPr>
        <xdr:cNvPr id="210" name="円/楕円 209"/>
        <xdr:cNvSpPr/>
      </xdr:nvSpPr>
      <xdr:spPr>
        <a:xfrm>
          <a:off x="4902200" y="143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115482</xdr:rowOff>
    </xdr:from>
    <xdr:ext cx="762000" cy="259045"/>
    <xdr:sp macro="" textlink="">
      <xdr:nvSpPr>
        <xdr:cNvPr id="211" name="人件費・物件費等の状況該当値テキスト"/>
        <xdr:cNvSpPr txBox="1"/>
      </xdr:nvSpPr>
      <xdr:spPr>
        <a:xfrm>
          <a:off x="5041900" y="1434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212,610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135810</xdr:rowOff>
    </xdr:from>
    <xdr:to>
      <xdr:col>6</xdr:col>
      <xdr:colOff>50800</xdr:colOff>
      <xdr:row>84</xdr:row>
      <xdr:rowOff>65960</xdr:rowOff>
    </xdr:to>
    <xdr:sp macro="" textlink="">
      <xdr:nvSpPr>
        <xdr:cNvPr id="212" name="円/楕円 211"/>
        <xdr:cNvSpPr/>
      </xdr:nvSpPr>
      <xdr:spPr>
        <a:xfrm>
          <a:off x="4064000" y="143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50737</xdr:rowOff>
    </xdr:from>
    <xdr:ext cx="736600" cy="259045"/>
    <xdr:sp macro="" textlink="">
      <xdr:nvSpPr>
        <xdr:cNvPr id="213" name="テキスト ボックス 212"/>
        <xdr:cNvSpPr txBox="1"/>
      </xdr:nvSpPr>
      <xdr:spPr>
        <a:xfrm>
          <a:off x="3733800" y="1445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211,036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57869</xdr:rowOff>
    </xdr:from>
    <xdr:to>
      <xdr:col>4</xdr:col>
      <xdr:colOff>533400</xdr:colOff>
      <xdr:row>83</xdr:row>
      <xdr:rowOff>159469</xdr:rowOff>
    </xdr:to>
    <xdr:sp macro="" textlink="">
      <xdr:nvSpPr>
        <xdr:cNvPr id="214" name="円/楕円 213"/>
        <xdr:cNvSpPr/>
      </xdr:nvSpPr>
      <xdr:spPr>
        <a:xfrm>
          <a:off x="3175000" y="142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144246</xdr:rowOff>
    </xdr:from>
    <xdr:ext cx="762000" cy="259045"/>
    <xdr:sp macro="" textlink="">
      <xdr:nvSpPr>
        <xdr:cNvPr id="215" name="テキスト ボックス 214"/>
        <xdr:cNvSpPr txBox="1"/>
      </xdr:nvSpPr>
      <xdr:spPr>
        <a:xfrm>
          <a:off x="2844800" y="1437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194,886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2090</xdr:rowOff>
    </xdr:from>
    <xdr:to>
      <xdr:col>3</xdr:col>
      <xdr:colOff>330200</xdr:colOff>
      <xdr:row>84</xdr:row>
      <xdr:rowOff>103690</xdr:rowOff>
    </xdr:to>
    <xdr:sp macro="" textlink="">
      <xdr:nvSpPr>
        <xdr:cNvPr id="216" name="円/楕円 215"/>
        <xdr:cNvSpPr/>
      </xdr:nvSpPr>
      <xdr:spPr>
        <a:xfrm>
          <a:off x="2286000" y="144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88467</xdr:rowOff>
    </xdr:from>
    <xdr:ext cx="762000" cy="259045"/>
    <xdr:sp macro="" textlink="">
      <xdr:nvSpPr>
        <xdr:cNvPr id="217" name="テキスト ボックス 216"/>
        <xdr:cNvSpPr txBox="1"/>
      </xdr:nvSpPr>
      <xdr:spPr>
        <a:xfrm>
          <a:off x="1955800" y="1449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79649</xdr:rowOff>
    </xdr:from>
    <xdr:to>
      <xdr:col>2</xdr:col>
      <xdr:colOff>127000</xdr:colOff>
      <xdr:row>84</xdr:row>
      <xdr:rowOff>9799</xdr:rowOff>
    </xdr:to>
    <xdr:sp macro="" textlink="">
      <xdr:nvSpPr>
        <xdr:cNvPr id="218" name="円/楕円 217"/>
        <xdr:cNvSpPr/>
      </xdr:nvSpPr>
      <xdr:spPr>
        <a:xfrm>
          <a:off x="1397000" y="143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166026</xdr:rowOff>
    </xdr:from>
    <xdr:ext cx="762000" cy="259045"/>
    <xdr:sp macro="" textlink="">
      <xdr:nvSpPr>
        <xdr:cNvPr id="219" name="テキスト ボックス 218"/>
        <xdr:cNvSpPr txBox="1"/>
      </xdr:nvSpPr>
      <xdr:spPr>
        <a:xfrm>
          <a:off x="1066800" y="1439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今後も類似団体や近隣市町村の動向に留意しつつ、人事評価制度の適切な運用などにより、給与水準の適正化に努めていく。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69145</xdr:rowOff>
    </xdr:to>
    <xdr:cxnSp macro="">
      <xdr:nvCxnSpPr>
        <xdr:cNvPr id="253" name="直線コネクタ 252"/>
        <xdr:cNvCxnSpPr/>
      </xdr:nvCxnSpPr>
      <xdr:spPr>
        <a:xfrm>
          <a:off x="16179800" y="144173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146755</xdr:rowOff>
    </xdr:from>
    <xdr:to>
      <xdr:col>23</xdr:col>
      <xdr:colOff>406400</xdr:colOff>
      <xdr:row>84</xdr:row>
      <xdr:rowOff>15522</xdr:rowOff>
    </xdr:to>
    <xdr:cxnSp macro="">
      <xdr:nvCxnSpPr>
        <xdr:cNvPr id="256" name="直線コネクタ 255"/>
        <xdr:cNvCxnSpPr/>
      </xdr:nvCxnSpPr>
      <xdr:spPr>
        <a:xfrm>
          <a:off x="15290800" y="143771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76499</xdr:rowOff>
    </xdr:from>
    <xdr:ext cx="736600" cy="259045"/>
    <xdr:sp macro="" textlink="">
      <xdr:nvSpPr>
        <xdr:cNvPr id="258" name="テキスト ボックス 257"/>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146755</xdr:rowOff>
    </xdr:to>
    <xdr:cxnSp macro="">
      <xdr:nvCxnSpPr>
        <xdr:cNvPr id="259" name="直線コネクタ 258"/>
        <xdr:cNvCxnSpPr/>
      </xdr:nvCxnSpPr>
      <xdr:spPr>
        <a:xfrm>
          <a:off x="14401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106539</xdr:rowOff>
    </xdr:from>
    <xdr:to>
      <xdr:col>22</xdr:col>
      <xdr:colOff>254000</xdr:colOff>
      <xdr:row>83</xdr:row>
      <xdr:rowOff>36689</xdr:rowOff>
    </xdr:to>
    <xdr:sp macro="" textlink="">
      <xdr:nvSpPr>
        <xdr:cNvPr id="260" name="フローチャート : 判断 259"/>
        <xdr:cNvSpPr/>
      </xdr:nvSpPr>
      <xdr:spPr>
        <a:xfrm>
          <a:off x="15240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46866</xdr:rowOff>
    </xdr:from>
    <xdr:ext cx="762000" cy="259045"/>
    <xdr:sp macro="" textlink="">
      <xdr:nvSpPr>
        <xdr:cNvPr id="261" name="テキスト ボックス 260"/>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67028</xdr:rowOff>
    </xdr:to>
    <xdr:cxnSp macro="">
      <xdr:nvCxnSpPr>
        <xdr:cNvPr id="262" name="直線コネクタ 261"/>
        <xdr:cNvCxnSpPr/>
      </xdr:nvCxnSpPr>
      <xdr:spPr>
        <a:xfrm flipV="1">
          <a:off x="13512800" y="14283266"/>
          <a:ext cx="889000" cy="8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157339</xdr:rowOff>
    </xdr:from>
    <xdr:to>
      <xdr:col>21</xdr:col>
      <xdr:colOff>50800</xdr:colOff>
      <xdr:row>82</xdr:row>
      <xdr:rowOff>87489</xdr:rowOff>
    </xdr:to>
    <xdr:sp macro="" textlink="">
      <xdr:nvSpPr>
        <xdr:cNvPr id="263" name="フローチャート : 判断 262"/>
        <xdr:cNvSpPr/>
      </xdr:nvSpPr>
      <xdr:spPr>
        <a:xfrm>
          <a:off x="14351000" y="1404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97666</xdr:rowOff>
    </xdr:from>
    <xdr:ext cx="762000" cy="259045"/>
    <xdr:sp macro="" textlink="">
      <xdr:nvSpPr>
        <xdr:cNvPr id="264" name="テキスト ボックス 263"/>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5" name="フローチャート : 判断 264"/>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6" name="テキスト ボックス 265"/>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72" name="円/楕円 271"/>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161872</xdr:rowOff>
    </xdr:from>
    <xdr:ext cx="762000" cy="259045"/>
    <xdr:sp macro="" textlink="">
      <xdr:nvSpPr>
        <xdr:cNvPr id="273" name="給与水準   （国との比較）該当値テキスト"/>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136172</xdr:rowOff>
    </xdr:from>
    <xdr:to>
      <xdr:col>23</xdr:col>
      <xdr:colOff>457200</xdr:colOff>
      <xdr:row>84</xdr:row>
      <xdr:rowOff>66322</xdr:rowOff>
    </xdr:to>
    <xdr:sp macro="" textlink="">
      <xdr:nvSpPr>
        <xdr:cNvPr id="274" name="円/楕円 273"/>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75" name="テキスト ボックス 274"/>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95955</xdr:rowOff>
    </xdr:from>
    <xdr:to>
      <xdr:col>22</xdr:col>
      <xdr:colOff>254000</xdr:colOff>
      <xdr:row>84</xdr:row>
      <xdr:rowOff>26105</xdr:rowOff>
    </xdr:to>
    <xdr:sp macro="" textlink="">
      <xdr:nvSpPr>
        <xdr:cNvPr id="276" name="円/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77" name="テキスト ボックス 276"/>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8" name="円/楕円 277"/>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88493</xdr:rowOff>
    </xdr:from>
    <xdr:ext cx="762000" cy="259045"/>
    <xdr:sp macro="" textlink="">
      <xdr:nvSpPr>
        <xdr:cNvPr id="279" name="テキスト ボックス 278"/>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16228</xdr:rowOff>
    </xdr:from>
    <xdr:to>
      <xdr:col>19</xdr:col>
      <xdr:colOff>533400</xdr:colOff>
      <xdr:row>88</xdr:row>
      <xdr:rowOff>117828</xdr:rowOff>
    </xdr:to>
    <xdr:sp macro="" textlink="">
      <xdr:nvSpPr>
        <xdr:cNvPr id="280" name="円/楕円 279"/>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102605</xdr:rowOff>
    </xdr:from>
    <xdr:ext cx="762000" cy="259045"/>
    <xdr:sp macro="" textlink="">
      <xdr:nvSpPr>
        <xdr:cNvPr id="281" name="テキスト ボックス 280"/>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類似団体平均より若干上回っているが、今後も人口規模及び必要な行政サービスに見合う組織構成となるような定員管理の適正化に努める。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155092</xdr:rowOff>
    </xdr:from>
    <xdr:to>
      <xdr:col>24</xdr:col>
      <xdr:colOff>558800</xdr:colOff>
      <xdr:row>62</xdr:row>
      <xdr:rowOff>14529</xdr:rowOff>
    </xdr:to>
    <xdr:cxnSp macro="">
      <xdr:nvCxnSpPr>
        <xdr:cNvPr id="313" name="直線コネクタ 312"/>
        <xdr:cNvCxnSpPr/>
      </xdr:nvCxnSpPr>
      <xdr:spPr>
        <a:xfrm>
          <a:off x="16179800" y="10613542"/>
          <a:ext cx="8382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4"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146888</xdr:rowOff>
    </xdr:from>
    <xdr:to>
      <xdr:col>23</xdr:col>
      <xdr:colOff>406400</xdr:colOff>
      <xdr:row>61</xdr:row>
      <xdr:rowOff>155092</xdr:rowOff>
    </xdr:to>
    <xdr:cxnSp macro="">
      <xdr:nvCxnSpPr>
        <xdr:cNvPr id="316" name="直線コネクタ 315"/>
        <xdr:cNvCxnSpPr/>
      </xdr:nvCxnSpPr>
      <xdr:spPr>
        <a:xfrm>
          <a:off x="15290800" y="1060533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18" name="テキスト ボックス 317"/>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135789</xdr:rowOff>
    </xdr:from>
    <xdr:to>
      <xdr:col>22</xdr:col>
      <xdr:colOff>203200</xdr:colOff>
      <xdr:row>61</xdr:row>
      <xdr:rowOff>146888</xdr:rowOff>
    </xdr:to>
    <xdr:cxnSp macro="">
      <xdr:nvCxnSpPr>
        <xdr:cNvPr id="319" name="直線コネクタ 318"/>
        <xdr:cNvCxnSpPr/>
      </xdr:nvCxnSpPr>
      <xdr:spPr>
        <a:xfrm>
          <a:off x="14401800" y="10594239"/>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135789</xdr:rowOff>
    </xdr:from>
    <xdr:to>
      <xdr:col>21</xdr:col>
      <xdr:colOff>0</xdr:colOff>
      <xdr:row>62</xdr:row>
      <xdr:rowOff>80163</xdr:rowOff>
    </xdr:to>
    <xdr:cxnSp macro="">
      <xdr:nvCxnSpPr>
        <xdr:cNvPr id="322" name="直線コネクタ 321"/>
        <xdr:cNvCxnSpPr/>
      </xdr:nvCxnSpPr>
      <xdr:spPr>
        <a:xfrm flipV="1">
          <a:off x="13512800" y="1059423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68580</xdr:rowOff>
    </xdr:from>
    <xdr:to>
      <xdr:col>21</xdr:col>
      <xdr:colOff>50800</xdr:colOff>
      <xdr:row>61</xdr:row>
      <xdr:rowOff>170180</xdr:rowOff>
    </xdr:to>
    <xdr:sp macro="" textlink="">
      <xdr:nvSpPr>
        <xdr:cNvPr id="323" name="フローチャート : 判断 322"/>
        <xdr:cNvSpPr/>
      </xdr:nvSpPr>
      <xdr:spPr>
        <a:xfrm>
          <a:off x="14351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24" name="テキスト ボックス 323"/>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75336</xdr:rowOff>
    </xdr:from>
    <xdr:to>
      <xdr:col>19</xdr:col>
      <xdr:colOff>533400</xdr:colOff>
      <xdr:row>62</xdr:row>
      <xdr:rowOff>5486</xdr:rowOff>
    </xdr:to>
    <xdr:sp macro="" textlink="">
      <xdr:nvSpPr>
        <xdr:cNvPr id="325" name="フローチャート : 判断 324"/>
        <xdr:cNvSpPr/>
      </xdr:nvSpPr>
      <xdr:spPr>
        <a:xfrm>
          <a:off x="13462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15663</xdr:rowOff>
    </xdr:from>
    <xdr:ext cx="762000" cy="259045"/>
    <xdr:sp macro="" textlink="">
      <xdr:nvSpPr>
        <xdr:cNvPr id="326" name="テキスト ボックス 325"/>
        <xdr:cNvSpPr txBox="1"/>
      </xdr:nvSpPr>
      <xdr:spPr>
        <a:xfrm>
          <a:off x="13131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135179</xdr:rowOff>
    </xdr:from>
    <xdr:to>
      <xdr:col>24</xdr:col>
      <xdr:colOff>609600</xdr:colOff>
      <xdr:row>62</xdr:row>
      <xdr:rowOff>65329</xdr:rowOff>
    </xdr:to>
    <xdr:sp macro="" textlink="">
      <xdr:nvSpPr>
        <xdr:cNvPr id="332" name="円/楕円 331"/>
        <xdr:cNvSpPr/>
      </xdr:nvSpPr>
      <xdr:spPr>
        <a:xfrm>
          <a:off x="16967200" y="105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107256</xdr:rowOff>
    </xdr:from>
    <xdr:ext cx="762000" cy="259045"/>
    <xdr:sp macro="" textlink="">
      <xdr:nvSpPr>
        <xdr:cNvPr id="333" name="定員管理の状況該当値テキスト"/>
        <xdr:cNvSpPr txBox="1"/>
      </xdr:nvSpPr>
      <xdr:spPr>
        <a:xfrm>
          <a:off x="17106900" y="105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104292</xdr:rowOff>
    </xdr:from>
    <xdr:to>
      <xdr:col>23</xdr:col>
      <xdr:colOff>457200</xdr:colOff>
      <xdr:row>62</xdr:row>
      <xdr:rowOff>34442</xdr:rowOff>
    </xdr:to>
    <xdr:sp macro="" textlink="">
      <xdr:nvSpPr>
        <xdr:cNvPr id="334" name="円/楕円 333"/>
        <xdr:cNvSpPr/>
      </xdr:nvSpPr>
      <xdr:spPr>
        <a:xfrm>
          <a:off x="16129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19219</xdr:rowOff>
    </xdr:from>
    <xdr:ext cx="736600" cy="259045"/>
    <xdr:sp macro="" textlink="">
      <xdr:nvSpPr>
        <xdr:cNvPr id="335" name="テキスト ボックス 334"/>
        <xdr:cNvSpPr txBox="1"/>
      </xdr:nvSpPr>
      <xdr:spPr>
        <a:xfrm>
          <a:off x="15798800" y="1064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96088</xdr:rowOff>
    </xdr:from>
    <xdr:to>
      <xdr:col>22</xdr:col>
      <xdr:colOff>254000</xdr:colOff>
      <xdr:row>62</xdr:row>
      <xdr:rowOff>26238</xdr:rowOff>
    </xdr:to>
    <xdr:sp macro="" textlink="">
      <xdr:nvSpPr>
        <xdr:cNvPr id="336" name="円/楕円 335"/>
        <xdr:cNvSpPr/>
      </xdr:nvSpPr>
      <xdr:spPr>
        <a:xfrm>
          <a:off x="15240000" y="10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11015</xdr:rowOff>
    </xdr:from>
    <xdr:ext cx="762000" cy="259045"/>
    <xdr:sp macro="" textlink="">
      <xdr:nvSpPr>
        <xdr:cNvPr id="337" name="テキスト ボックス 336"/>
        <xdr:cNvSpPr txBox="1"/>
      </xdr:nvSpPr>
      <xdr:spPr>
        <a:xfrm>
          <a:off x="14909800" y="1064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84989</xdr:rowOff>
    </xdr:from>
    <xdr:to>
      <xdr:col>21</xdr:col>
      <xdr:colOff>50800</xdr:colOff>
      <xdr:row>62</xdr:row>
      <xdr:rowOff>15139</xdr:rowOff>
    </xdr:to>
    <xdr:sp macro="" textlink="">
      <xdr:nvSpPr>
        <xdr:cNvPr id="338" name="円/楕円 337"/>
        <xdr:cNvSpPr/>
      </xdr:nvSpPr>
      <xdr:spPr>
        <a:xfrm>
          <a:off x="14351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171366</xdr:rowOff>
    </xdr:from>
    <xdr:ext cx="762000" cy="259045"/>
    <xdr:sp macro="" textlink="">
      <xdr:nvSpPr>
        <xdr:cNvPr id="339" name="テキスト ボックス 338"/>
        <xdr:cNvSpPr txBox="1"/>
      </xdr:nvSpPr>
      <xdr:spPr>
        <a:xfrm>
          <a:off x="14020800" y="1062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29363</xdr:rowOff>
    </xdr:from>
    <xdr:to>
      <xdr:col>19</xdr:col>
      <xdr:colOff>533400</xdr:colOff>
      <xdr:row>62</xdr:row>
      <xdr:rowOff>130963</xdr:rowOff>
    </xdr:to>
    <xdr:sp macro="" textlink="">
      <xdr:nvSpPr>
        <xdr:cNvPr id="340" name="円/楕円 339"/>
        <xdr:cNvSpPr/>
      </xdr:nvSpPr>
      <xdr:spPr>
        <a:xfrm>
          <a:off x="13462000" y="106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115740</xdr:rowOff>
    </xdr:from>
    <xdr:ext cx="762000" cy="259045"/>
    <xdr:sp macro="" textlink="">
      <xdr:nvSpPr>
        <xdr:cNvPr id="341" name="テキスト ボックス 340"/>
        <xdr:cNvSpPr txBox="1"/>
      </xdr:nvSpPr>
      <xdr:spPr>
        <a:xfrm>
          <a:off x="13131800" y="1074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公立病院特例債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で償還終了したことにより前年度より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ポイント改善しました。今後は平成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年度までは段階的に減少していきます。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71120</xdr:rowOff>
    </xdr:to>
    <xdr:cxnSp macro="">
      <xdr:nvCxnSpPr>
        <xdr:cNvPr id="366" name="直線コネクタ 365"/>
        <xdr:cNvCxnSpPr/>
      </xdr:nvCxnSpPr>
      <xdr:spPr>
        <a:xfrm flipV="1">
          <a:off x="17018000" y="6291263"/>
          <a:ext cx="0" cy="1152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7"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68" name="直線コネクタ 367"/>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143510</xdr:rowOff>
    </xdr:to>
    <xdr:cxnSp macro="">
      <xdr:nvCxnSpPr>
        <xdr:cNvPr id="371" name="直線コネクタ 370"/>
        <xdr:cNvCxnSpPr/>
      </xdr:nvCxnSpPr>
      <xdr:spPr>
        <a:xfrm flipV="1">
          <a:off x="16179800" y="74434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72"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73" name="フローチャート : 判断 372"/>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43</xdr:row>
      <xdr:rowOff>143510</xdr:rowOff>
    </xdr:to>
    <xdr:cxnSp macro="">
      <xdr:nvCxnSpPr>
        <xdr:cNvPr id="374" name="直線コネクタ 373"/>
        <xdr:cNvCxnSpPr/>
      </xdr:nvCxnSpPr>
      <xdr:spPr>
        <a:xfrm>
          <a:off x="15290800" y="74977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5" name="フローチャート : 判断 374"/>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6" name="テキスト ボックス 37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101282</xdr:rowOff>
    </xdr:from>
    <xdr:to>
      <xdr:col>22</xdr:col>
      <xdr:colOff>203200</xdr:colOff>
      <xdr:row>43</xdr:row>
      <xdr:rowOff>125413</xdr:rowOff>
    </xdr:to>
    <xdr:cxnSp macro="">
      <xdr:nvCxnSpPr>
        <xdr:cNvPr id="377" name="直線コネクタ 376"/>
        <xdr:cNvCxnSpPr/>
      </xdr:nvCxnSpPr>
      <xdr:spPr>
        <a:xfrm>
          <a:off x="14401800" y="74736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61595</xdr:rowOff>
    </xdr:from>
    <xdr:to>
      <xdr:col>22</xdr:col>
      <xdr:colOff>254000</xdr:colOff>
      <xdr:row>41</xdr:row>
      <xdr:rowOff>163195</xdr:rowOff>
    </xdr:to>
    <xdr:sp macro="" textlink="">
      <xdr:nvSpPr>
        <xdr:cNvPr id="378" name="フローチャート : 判断 377"/>
        <xdr:cNvSpPr/>
      </xdr:nvSpPr>
      <xdr:spPr>
        <a:xfrm>
          <a:off x="15240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1922</xdr:rowOff>
    </xdr:from>
    <xdr:ext cx="762000" cy="259045"/>
    <xdr:sp macro="" textlink="">
      <xdr:nvSpPr>
        <xdr:cNvPr id="379" name="テキスト ボックス 378"/>
        <xdr:cNvSpPr txBox="1"/>
      </xdr:nvSpPr>
      <xdr:spPr>
        <a:xfrm>
          <a:off x="14909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59055</xdr:rowOff>
    </xdr:from>
    <xdr:to>
      <xdr:col>21</xdr:col>
      <xdr:colOff>0</xdr:colOff>
      <xdr:row>43</xdr:row>
      <xdr:rowOff>101282</xdr:rowOff>
    </xdr:to>
    <xdr:cxnSp macro="">
      <xdr:nvCxnSpPr>
        <xdr:cNvPr id="380" name="直線コネクタ 379"/>
        <xdr:cNvCxnSpPr/>
      </xdr:nvCxnSpPr>
      <xdr:spPr>
        <a:xfrm>
          <a:off x="13512800" y="74314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81" name="フローチャート : 判断 38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82" name="テキスト ボックス 38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83" name="フローチャート : 判断 382"/>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84" name="テキスト ボックス 383"/>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390" name="円/楕円 389"/>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87647</xdr:rowOff>
    </xdr:from>
    <xdr:ext cx="762000" cy="259045"/>
    <xdr:sp macro="" textlink="">
      <xdr:nvSpPr>
        <xdr:cNvPr id="391" name="公債費負担の状況該当値テキスト"/>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392" name="円/楕円 391"/>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393" name="テキスト ボックス 392"/>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394" name="円/楕円 393"/>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395" name="テキスト ボックス 394"/>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50482</xdr:rowOff>
    </xdr:from>
    <xdr:to>
      <xdr:col>21</xdr:col>
      <xdr:colOff>50800</xdr:colOff>
      <xdr:row>43</xdr:row>
      <xdr:rowOff>152082</xdr:rowOff>
    </xdr:to>
    <xdr:sp macro="" textlink="">
      <xdr:nvSpPr>
        <xdr:cNvPr id="396" name="円/楕円 395"/>
        <xdr:cNvSpPr/>
      </xdr:nvSpPr>
      <xdr:spPr>
        <a:xfrm>
          <a:off x="14351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136859</xdr:rowOff>
    </xdr:from>
    <xdr:ext cx="762000" cy="259045"/>
    <xdr:sp macro="" textlink="">
      <xdr:nvSpPr>
        <xdr:cNvPr id="397" name="テキスト ボックス 396"/>
        <xdr:cNvSpPr txBox="1"/>
      </xdr:nvSpPr>
      <xdr:spPr>
        <a:xfrm>
          <a:off x="14020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8255</xdr:rowOff>
    </xdr:from>
    <xdr:to>
      <xdr:col>19</xdr:col>
      <xdr:colOff>533400</xdr:colOff>
      <xdr:row>43</xdr:row>
      <xdr:rowOff>109855</xdr:rowOff>
    </xdr:to>
    <xdr:sp macro="" textlink="">
      <xdr:nvSpPr>
        <xdr:cNvPr id="398" name="円/楕円 397"/>
        <xdr:cNvSpPr/>
      </xdr:nvSpPr>
      <xdr:spPr>
        <a:xfrm>
          <a:off x="13462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94632</xdr:rowOff>
    </xdr:from>
    <xdr:ext cx="762000" cy="259045"/>
    <xdr:sp macro="" textlink="">
      <xdr:nvSpPr>
        <xdr:cNvPr id="399" name="テキスト ボックス 398"/>
        <xdr:cNvSpPr txBox="1"/>
      </xdr:nvSpPr>
      <xdr:spPr>
        <a:xfrm>
          <a:off x="13131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充当可能基金の増加により比率は</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改善されたものの、類似団体平均を上回っている。要因としては、消防署消防総合庁舎建設や炭鉱閉山後の諸施策（公営住宅など）に要した経費などを含む地方債の元利償還金が依然として高い水準にあり、比率が高くなっている。今後も後世への負担を少しでも軽減するよう、新規事業の実施等については総点検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67767</xdr:rowOff>
    </xdr:to>
    <xdr:cxnSp macro="">
      <xdr:nvCxnSpPr>
        <xdr:cNvPr id="426" name="直線コネクタ 425"/>
        <xdr:cNvCxnSpPr/>
      </xdr:nvCxnSpPr>
      <xdr:spPr>
        <a:xfrm flipV="1">
          <a:off x="17018000" y="2451100"/>
          <a:ext cx="0" cy="121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39844</xdr:rowOff>
    </xdr:from>
    <xdr:ext cx="762000" cy="259045"/>
    <xdr:sp macro="" textlink="">
      <xdr:nvSpPr>
        <xdr:cNvPr id="427" name="将来負担の状況最小値テキスト"/>
        <xdr:cNvSpPr txBox="1"/>
      </xdr:nvSpPr>
      <xdr:spPr>
        <a:xfrm>
          <a:off x="17106900" y="364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21</xdr:row>
      <xdr:rowOff>67767</xdr:rowOff>
    </xdr:from>
    <xdr:to>
      <xdr:col>24</xdr:col>
      <xdr:colOff>647700</xdr:colOff>
      <xdr:row>21</xdr:row>
      <xdr:rowOff>67767</xdr:rowOff>
    </xdr:to>
    <xdr:cxnSp macro="">
      <xdr:nvCxnSpPr>
        <xdr:cNvPr id="428" name="直線コネクタ 427"/>
        <xdr:cNvCxnSpPr/>
      </xdr:nvCxnSpPr>
      <xdr:spPr>
        <a:xfrm>
          <a:off x="16929100" y="366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2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0" name="直線コネクタ 42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143663</xdr:rowOff>
    </xdr:from>
    <xdr:to>
      <xdr:col>24</xdr:col>
      <xdr:colOff>558800</xdr:colOff>
      <xdr:row>20</xdr:row>
      <xdr:rowOff>163931</xdr:rowOff>
    </xdr:to>
    <xdr:cxnSp macro="">
      <xdr:nvCxnSpPr>
        <xdr:cNvPr id="431" name="直線コネクタ 430"/>
        <xdr:cNvCxnSpPr/>
      </xdr:nvCxnSpPr>
      <xdr:spPr>
        <a:xfrm flipV="1">
          <a:off x="16179800" y="3572663"/>
          <a:ext cx="8382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26890</xdr:rowOff>
    </xdr:from>
    <xdr:ext cx="762000" cy="259045"/>
    <xdr:sp macro="" textlink="">
      <xdr:nvSpPr>
        <xdr:cNvPr id="432" name="将来負担の状況平均値テキスト"/>
        <xdr:cNvSpPr txBox="1"/>
      </xdr:nvSpPr>
      <xdr:spPr>
        <a:xfrm>
          <a:off x="17106900" y="259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10363</xdr:rowOff>
    </xdr:from>
    <xdr:to>
      <xdr:col>24</xdr:col>
      <xdr:colOff>609600</xdr:colOff>
      <xdr:row>16</xdr:row>
      <xdr:rowOff>111963</xdr:rowOff>
    </xdr:to>
    <xdr:sp macro="" textlink="">
      <xdr:nvSpPr>
        <xdr:cNvPr id="433" name="フローチャート : 判断 432"/>
        <xdr:cNvSpPr/>
      </xdr:nvSpPr>
      <xdr:spPr>
        <a:xfrm>
          <a:off x="16967200" y="2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163931</xdr:rowOff>
    </xdr:from>
    <xdr:to>
      <xdr:col>23</xdr:col>
      <xdr:colOff>406400</xdr:colOff>
      <xdr:row>22</xdr:row>
      <xdr:rowOff>39167</xdr:rowOff>
    </xdr:to>
    <xdr:cxnSp macro="">
      <xdr:nvCxnSpPr>
        <xdr:cNvPr id="434" name="直線コネクタ 433"/>
        <xdr:cNvCxnSpPr/>
      </xdr:nvCxnSpPr>
      <xdr:spPr>
        <a:xfrm flipV="1">
          <a:off x="15290800" y="3592931"/>
          <a:ext cx="889000" cy="2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57658</xdr:rowOff>
    </xdr:from>
    <xdr:to>
      <xdr:col>23</xdr:col>
      <xdr:colOff>457200</xdr:colOff>
      <xdr:row>16</xdr:row>
      <xdr:rowOff>159258</xdr:rowOff>
    </xdr:to>
    <xdr:sp macro="" textlink="">
      <xdr:nvSpPr>
        <xdr:cNvPr id="435" name="フローチャート : 判断 434"/>
        <xdr:cNvSpPr/>
      </xdr:nvSpPr>
      <xdr:spPr>
        <a:xfrm>
          <a:off x="16129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169435</xdr:rowOff>
    </xdr:from>
    <xdr:ext cx="736600" cy="259045"/>
    <xdr:sp macro="" textlink="">
      <xdr:nvSpPr>
        <xdr:cNvPr id="436" name="テキスト ボックス 435"/>
        <xdr:cNvSpPr txBox="1"/>
      </xdr:nvSpPr>
      <xdr:spPr>
        <a:xfrm>
          <a:off x="15798800" y="25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39167</xdr:rowOff>
    </xdr:from>
    <xdr:to>
      <xdr:col>22</xdr:col>
      <xdr:colOff>203200</xdr:colOff>
      <xdr:row>22</xdr:row>
      <xdr:rowOff>50749</xdr:rowOff>
    </xdr:to>
    <xdr:cxnSp macro="">
      <xdr:nvCxnSpPr>
        <xdr:cNvPr id="437" name="直線コネクタ 436"/>
        <xdr:cNvCxnSpPr/>
      </xdr:nvCxnSpPr>
      <xdr:spPr>
        <a:xfrm flipV="1">
          <a:off x="14401800" y="381106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73457</xdr:rowOff>
    </xdr:from>
    <xdr:to>
      <xdr:col>22</xdr:col>
      <xdr:colOff>254000</xdr:colOff>
      <xdr:row>18</xdr:row>
      <xdr:rowOff>3607</xdr:rowOff>
    </xdr:to>
    <xdr:sp macro="" textlink="">
      <xdr:nvSpPr>
        <xdr:cNvPr id="438" name="フローチャート : 判断 437"/>
        <xdr:cNvSpPr/>
      </xdr:nvSpPr>
      <xdr:spPr>
        <a:xfrm>
          <a:off x="15240000" y="298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13784</xdr:rowOff>
    </xdr:from>
    <xdr:ext cx="762000" cy="259045"/>
    <xdr:sp macro="" textlink="">
      <xdr:nvSpPr>
        <xdr:cNvPr id="439" name="テキスト ボックス 438"/>
        <xdr:cNvSpPr txBox="1"/>
      </xdr:nvSpPr>
      <xdr:spPr>
        <a:xfrm>
          <a:off x="14909800" y="275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50749</xdr:rowOff>
    </xdr:from>
    <xdr:to>
      <xdr:col>21</xdr:col>
      <xdr:colOff>0</xdr:colOff>
      <xdr:row>23</xdr:row>
      <xdr:rowOff>40487</xdr:rowOff>
    </xdr:to>
    <xdr:cxnSp macro="">
      <xdr:nvCxnSpPr>
        <xdr:cNvPr id="440" name="直線コネクタ 439"/>
        <xdr:cNvCxnSpPr/>
      </xdr:nvCxnSpPr>
      <xdr:spPr>
        <a:xfrm flipV="1">
          <a:off x="13512800" y="3822649"/>
          <a:ext cx="889000" cy="1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53543</xdr:rowOff>
    </xdr:from>
    <xdr:to>
      <xdr:col>21</xdr:col>
      <xdr:colOff>50800</xdr:colOff>
      <xdr:row>18</xdr:row>
      <xdr:rowOff>155143</xdr:rowOff>
    </xdr:to>
    <xdr:sp macro="" textlink="">
      <xdr:nvSpPr>
        <xdr:cNvPr id="441" name="フローチャート : 判断 440"/>
        <xdr:cNvSpPr/>
      </xdr:nvSpPr>
      <xdr:spPr>
        <a:xfrm>
          <a:off x="14351000" y="313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165320</xdr:rowOff>
    </xdr:from>
    <xdr:ext cx="762000" cy="259045"/>
    <xdr:sp macro="" textlink="">
      <xdr:nvSpPr>
        <xdr:cNvPr id="442" name="テキスト ボックス 441"/>
        <xdr:cNvSpPr txBox="1"/>
      </xdr:nvSpPr>
      <xdr:spPr>
        <a:xfrm>
          <a:off x="14020800" y="290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142342</xdr:rowOff>
    </xdr:from>
    <xdr:to>
      <xdr:col>19</xdr:col>
      <xdr:colOff>533400</xdr:colOff>
      <xdr:row>19</xdr:row>
      <xdr:rowOff>72492</xdr:rowOff>
    </xdr:to>
    <xdr:sp macro="" textlink="">
      <xdr:nvSpPr>
        <xdr:cNvPr id="443" name="フローチャート : 判断 442"/>
        <xdr:cNvSpPr/>
      </xdr:nvSpPr>
      <xdr:spPr>
        <a:xfrm>
          <a:off x="13462000" y="32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82669</xdr:rowOff>
    </xdr:from>
    <xdr:ext cx="762000" cy="259045"/>
    <xdr:sp macro="" textlink="">
      <xdr:nvSpPr>
        <xdr:cNvPr id="444" name="テキスト ボックス 443"/>
        <xdr:cNvSpPr txBox="1"/>
      </xdr:nvSpPr>
      <xdr:spPr>
        <a:xfrm>
          <a:off x="13131800" y="29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92863</xdr:rowOff>
    </xdr:from>
    <xdr:to>
      <xdr:col>24</xdr:col>
      <xdr:colOff>609600</xdr:colOff>
      <xdr:row>21</xdr:row>
      <xdr:rowOff>23013</xdr:rowOff>
    </xdr:to>
    <xdr:sp macro="" textlink="">
      <xdr:nvSpPr>
        <xdr:cNvPr id="450" name="円/楕円 449"/>
        <xdr:cNvSpPr/>
      </xdr:nvSpPr>
      <xdr:spPr>
        <a:xfrm>
          <a:off x="16967200" y="35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160190</xdr:rowOff>
    </xdr:from>
    <xdr:ext cx="762000" cy="259045"/>
    <xdr:sp macro="" textlink="">
      <xdr:nvSpPr>
        <xdr:cNvPr id="451" name="将来負担の状況該当値テキスト"/>
        <xdr:cNvSpPr txBox="1"/>
      </xdr:nvSpPr>
      <xdr:spPr>
        <a:xfrm>
          <a:off x="17106900" y="3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113131</xdr:rowOff>
    </xdr:from>
    <xdr:to>
      <xdr:col>23</xdr:col>
      <xdr:colOff>457200</xdr:colOff>
      <xdr:row>21</xdr:row>
      <xdr:rowOff>43281</xdr:rowOff>
    </xdr:to>
    <xdr:sp macro="" textlink="">
      <xdr:nvSpPr>
        <xdr:cNvPr id="452" name="円/楕円 451"/>
        <xdr:cNvSpPr/>
      </xdr:nvSpPr>
      <xdr:spPr>
        <a:xfrm>
          <a:off x="161290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28058</xdr:rowOff>
    </xdr:from>
    <xdr:ext cx="736600" cy="259045"/>
    <xdr:sp macro="" textlink="">
      <xdr:nvSpPr>
        <xdr:cNvPr id="453" name="テキスト ボックス 452"/>
        <xdr:cNvSpPr txBox="1"/>
      </xdr:nvSpPr>
      <xdr:spPr>
        <a:xfrm>
          <a:off x="15798800" y="362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159817</xdr:rowOff>
    </xdr:from>
    <xdr:to>
      <xdr:col>22</xdr:col>
      <xdr:colOff>254000</xdr:colOff>
      <xdr:row>22</xdr:row>
      <xdr:rowOff>89967</xdr:rowOff>
    </xdr:to>
    <xdr:sp macro="" textlink="">
      <xdr:nvSpPr>
        <xdr:cNvPr id="454" name="円/楕円 453"/>
        <xdr:cNvSpPr/>
      </xdr:nvSpPr>
      <xdr:spPr>
        <a:xfrm>
          <a:off x="15240000" y="37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74744</xdr:rowOff>
    </xdr:from>
    <xdr:ext cx="762000" cy="259045"/>
    <xdr:sp macro="" textlink="">
      <xdr:nvSpPr>
        <xdr:cNvPr id="455" name="テキスト ボックス 454"/>
        <xdr:cNvSpPr txBox="1"/>
      </xdr:nvSpPr>
      <xdr:spPr>
        <a:xfrm>
          <a:off x="14909800" y="384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171399</xdr:rowOff>
    </xdr:from>
    <xdr:to>
      <xdr:col>21</xdr:col>
      <xdr:colOff>50800</xdr:colOff>
      <xdr:row>22</xdr:row>
      <xdr:rowOff>101549</xdr:rowOff>
    </xdr:to>
    <xdr:sp macro="" textlink="">
      <xdr:nvSpPr>
        <xdr:cNvPr id="456" name="円/楕円 455"/>
        <xdr:cNvSpPr/>
      </xdr:nvSpPr>
      <xdr:spPr>
        <a:xfrm>
          <a:off x="14351000" y="37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86326</xdr:rowOff>
    </xdr:from>
    <xdr:ext cx="762000" cy="259045"/>
    <xdr:sp macro="" textlink="">
      <xdr:nvSpPr>
        <xdr:cNvPr id="457" name="テキスト ボックス 456"/>
        <xdr:cNvSpPr txBox="1"/>
      </xdr:nvSpPr>
      <xdr:spPr>
        <a:xfrm>
          <a:off x="14020800" y="385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161137</xdr:rowOff>
    </xdr:from>
    <xdr:to>
      <xdr:col>19</xdr:col>
      <xdr:colOff>533400</xdr:colOff>
      <xdr:row>23</xdr:row>
      <xdr:rowOff>91287</xdr:rowOff>
    </xdr:to>
    <xdr:sp macro="" textlink="">
      <xdr:nvSpPr>
        <xdr:cNvPr id="458" name="円/楕円 457"/>
        <xdr:cNvSpPr/>
      </xdr:nvSpPr>
      <xdr:spPr>
        <a:xfrm>
          <a:off x="13462000" y="39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76064</xdr:rowOff>
    </xdr:from>
    <xdr:ext cx="762000" cy="259045"/>
    <xdr:sp macro="" textlink="">
      <xdr:nvSpPr>
        <xdr:cNvPr id="459" name="テキスト ボックス 458"/>
        <xdr:cNvSpPr txBox="1"/>
      </xdr:nvSpPr>
      <xdr:spPr>
        <a:xfrm>
          <a:off x="13131800" y="401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10,772
10,712
129.88
9,481,271
9,194,969
269,927
4,577,775
9,767,076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116.2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類似団体平均と</a:t>
          </a:r>
          <a:r>
            <a:rPr kumimoji="1" lang="ja-JP" altLang="ja-JP" sz="1100">
              <a:solidFill>
                <a:schemeClr val="dk1"/>
              </a:solidFill>
              <a:effectLst/>
              <a:latin typeface="+mn-lt"/>
              <a:ea typeface="+mn-ea"/>
              <a:cs typeface="+mn-cs"/>
            </a:rPr>
            <a:t>同率となった。今後も人口規模及び必要な行政サービスに見合う組織構成となるよう人件費の適正化に努める。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83566</xdr:rowOff>
    </xdr:from>
    <xdr:to>
      <xdr:col>7</xdr:col>
      <xdr:colOff>15875</xdr:colOff>
      <xdr:row>35</xdr:row>
      <xdr:rowOff>110998</xdr:rowOff>
    </xdr:to>
    <xdr:cxnSp macro="">
      <xdr:nvCxnSpPr>
        <xdr:cNvPr id="64" name="直線コネクタ 63"/>
        <xdr:cNvCxnSpPr/>
      </xdr:nvCxnSpPr>
      <xdr:spPr>
        <a:xfrm>
          <a:off x="3987800" y="6084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83566</xdr:rowOff>
    </xdr:from>
    <xdr:to>
      <xdr:col>5</xdr:col>
      <xdr:colOff>549275</xdr:colOff>
      <xdr:row>35</xdr:row>
      <xdr:rowOff>83566</xdr:rowOff>
    </xdr:to>
    <xdr:cxnSp macro="">
      <xdr:nvCxnSpPr>
        <xdr:cNvPr id="67" name="直線コネクタ 66"/>
        <xdr:cNvCxnSpPr/>
      </xdr:nvCxnSpPr>
      <xdr:spPr>
        <a:xfrm>
          <a:off x="3098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37</xdr:row>
      <xdr:rowOff>106426</xdr:rowOff>
    </xdr:to>
    <xdr:cxnSp macro="">
      <xdr:nvCxnSpPr>
        <xdr:cNvPr id="70" name="直線コネクタ 69"/>
        <xdr:cNvCxnSpPr/>
      </xdr:nvCxnSpPr>
      <xdr:spPr>
        <a:xfrm flipV="1">
          <a:off x="2209800" y="6084316"/>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xdr:rowOff>
    </xdr:from>
    <xdr:to>
      <xdr:col>4</xdr:col>
      <xdr:colOff>396875</xdr:colOff>
      <xdr:row>36</xdr:row>
      <xdr:rowOff>118364</xdr:rowOff>
    </xdr:to>
    <xdr:sp macro="" textlink="">
      <xdr:nvSpPr>
        <xdr:cNvPr id="71" name="フローチャート : 判断 70"/>
        <xdr:cNvSpPr/>
      </xdr:nvSpPr>
      <xdr:spPr>
        <a:xfrm>
          <a:off x="3048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103141</xdr:rowOff>
    </xdr:from>
    <xdr:ext cx="762000" cy="259045"/>
    <xdr:sp macro="" textlink="">
      <xdr:nvSpPr>
        <xdr:cNvPr id="72" name="テキスト ボックス 71"/>
        <xdr:cNvSpPr txBox="1"/>
      </xdr:nvSpPr>
      <xdr:spPr>
        <a:xfrm>
          <a:off x="2717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106426</xdr:rowOff>
    </xdr:to>
    <xdr:cxnSp macro="">
      <xdr:nvCxnSpPr>
        <xdr:cNvPr id="73" name="直線コネクタ 72"/>
        <xdr:cNvCxnSpPr/>
      </xdr:nvCxnSpPr>
      <xdr:spPr>
        <a:xfrm>
          <a:off x="1320800" y="63586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76" name="フローチャート :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83" name="円/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32275</xdr:rowOff>
    </xdr:from>
    <xdr:ext cx="762000" cy="259045"/>
    <xdr:sp macro="" textlink="">
      <xdr:nvSpPr>
        <xdr:cNvPr id="84" name="人件費該当値テキスト"/>
        <xdr:cNvSpPr txBox="1"/>
      </xdr:nvSpPr>
      <xdr:spPr>
        <a:xfrm>
          <a:off x="49149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5" name="円/楕円 84"/>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119143</xdr:rowOff>
    </xdr:from>
    <xdr:ext cx="736600" cy="259045"/>
    <xdr:sp macro="" textlink="">
      <xdr:nvSpPr>
        <xdr:cNvPr id="86" name="テキスト ボックス 85"/>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32766</xdr:rowOff>
    </xdr:from>
    <xdr:to>
      <xdr:col>4</xdr:col>
      <xdr:colOff>396875</xdr:colOff>
      <xdr:row>35</xdr:row>
      <xdr:rowOff>134366</xdr:rowOff>
    </xdr:to>
    <xdr:sp macro="" textlink="">
      <xdr:nvSpPr>
        <xdr:cNvPr id="87" name="円/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9" name="円/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1" name="円/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類似団体平均を下回っているが、前年度より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ポイント増となった。今後も</a:t>
          </a:r>
          <a:r>
            <a:rPr kumimoji="1" lang="ja-JP" altLang="ja-JP" sz="1100">
              <a:solidFill>
                <a:schemeClr val="dk1"/>
              </a:solidFill>
              <a:effectLst/>
              <a:latin typeface="+mn-lt"/>
              <a:ea typeface="+mn-ea"/>
              <a:cs typeface="+mn-cs"/>
            </a:rPr>
            <a:t>引き続き抑制に努める。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31750</xdr:rowOff>
    </xdr:to>
    <xdr:cxnSp macro="">
      <xdr:nvCxnSpPr>
        <xdr:cNvPr id="124" name="直線コネクタ 123"/>
        <xdr:cNvCxnSpPr/>
      </xdr:nvCxnSpPr>
      <xdr:spPr>
        <a:xfrm>
          <a:off x="15671800" y="2893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149860</xdr:rowOff>
    </xdr:to>
    <xdr:cxnSp macro="">
      <xdr:nvCxnSpPr>
        <xdr:cNvPr id="127" name="直線コネクタ 126"/>
        <xdr:cNvCxnSpPr/>
      </xdr:nvCxnSpPr>
      <xdr:spPr>
        <a:xfrm>
          <a:off x="14782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17</xdr:row>
      <xdr:rowOff>138430</xdr:rowOff>
    </xdr:to>
    <xdr:cxnSp macro="">
      <xdr:nvCxnSpPr>
        <xdr:cNvPr id="130" name="直線コネクタ 129"/>
        <xdr:cNvCxnSpPr/>
      </xdr:nvCxnSpPr>
      <xdr:spPr>
        <a:xfrm flipV="1">
          <a:off x="13893800" y="2839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1" name="フローチャート : 判断 130"/>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2" name="テキスト ボックス 131"/>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138430</xdr:rowOff>
    </xdr:to>
    <xdr:cxnSp macro="">
      <xdr:nvCxnSpPr>
        <xdr:cNvPr id="133" name="直線コネクタ 132"/>
        <xdr:cNvCxnSpPr/>
      </xdr:nvCxnSpPr>
      <xdr:spPr>
        <a:xfrm>
          <a:off x="13004800" y="2893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11430</xdr:rowOff>
    </xdr:from>
    <xdr:to>
      <xdr:col>20</xdr:col>
      <xdr:colOff>209550</xdr:colOff>
      <xdr:row>17</xdr:row>
      <xdr:rowOff>113030</xdr:rowOff>
    </xdr:to>
    <xdr:sp macro="" textlink="">
      <xdr:nvSpPr>
        <xdr:cNvPr id="134" name="フローチャート : 判断 133"/>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123207</xdr:rowOff>
    </xdr:from>
    <xdr:ext cx="762000" cy="259045"/>
    <xdr:sp macro="" textlink="">
      <xdr:nvSpPr>
        <xdr:cNvPr id="135" name="テキスト ボックス 134"/>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36" name="フローチャート : 判断 135"/>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37" name="テキスト ボックス 136"/>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3" name="円/楕円 142"/>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168927</xdr:rowOff>
    </xdr:from>
    <xdr:ext cx="762000" cy="259045"/>
    <xdr:sp macro="" textlink="">
      <xdr:nvSpPr>
        <xdr:cNvPr id="144"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5" name="円/楕円 144"/>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39387</xdr:rowOff>
    </xdr:from>
    <xdr:ext cx="736600" cy="259045"/>
    <xdr:sp macro="" textlink="">
      <xdr:nvSpPr>
        <xdr:cNvPr id="146" name="テキスト ボックス 145"/>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7" name="円/楕円 146"/>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48" name="テキスト ボックス 147"/>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49" name="円/楕円 148"/>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0" name="テキスト ボックス 149"/>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1" name="円/楕円 150"/>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39387</xdr:rowOff>
    </xdr:from>
    <xdr:ext cx="762000" cy="259045"/>
    <xdr:sp macro="" textlink="">
      <xdr:nvSpPr>
        <xdr:cNvPr id="152" name="テキスト ボックス 151"/>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障害者の自立支援に係る扶助費が増加したことにより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となりました。今後も扶助費の適正な支出に努める。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31750</xdr:rowOff>
    </xdr:to>
    <xdr:cxnSp macro="">
      <xdr:nvCxnSpPr>
        <xdr:cNvPr id="189" name="直線コネクタ 188"/>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92" name="直線コネクタ 191"/>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41275</xdr:rowOff>
    </xdr:to>
    <xdr:cxnSp macro="">
      <xdr:nvCxnSpPr>
        <xdr:cNvPr id="195" name="直線コネクタ 194"/>
        <xdr:cNvCxnSpPr/>
      </xdr:nvCxnSpPr>
      <xdr:spPr>
        <a:xfrm flipV="1">
          <a:off x="2209800" y="9423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6" name="フローチャート : 判断 195"/>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7" name="テキスト ボックス 196"/>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41275</xdr:rowOff>
    </xdr:to>
    <xdr:cxnSp macro="">
      <xdr:nvCxnSpPr>
        <xdr:cNvPr id="198" name="直線コネクタ 197"/>
        <xdr:cNvCxnSpPr/>
      </xdr:nvCxnSpPr>
      <xdr:spPr>
        <a:xfrm>
          <a:off x="1320800" y="93662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9" name="フローチャート : 判断 198"/>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0" name="テキスト ボックス 19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xdr:rowOff>
    </xdr:from>
    <xdr:to>
      <xdr:col>1</xdr:col>
      <xdr:colOff>676275</xdr:colOff>
      <xdr:row>56</xdr:row>
      <xdr:rowOff>111125</xdr:rowOff>
    </xdr:to>
    <xdr:sp macro="" textlink="">
      <xdr:nvSpPr>
        <xdr:cNvPr id="201" name="フローチャート : 判断 200"/>
        <xdr:cNvSpPr/>
      </xdr:nvSpPr>
      <xdr:spPr>
        <a:xfrm>
          <a:off x="1270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95902</xdr:rowOff>
    </xdr:from>
    <xdr:ext cx="762000" cy="259045"/>
    <xdr:sp macro="" textlink="">
      <xdr:nvSpPr>
        <xdr:cNvPr id="202" name="テキスト ボックス 201"/>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8" name="円/楕円 207"/>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9"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0" name="円/楕円 209"/>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1" name="テキスト ボックス 210"/>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2" name="円/楕円 211"/>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3" name="テキスト ボックス 212"/>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161925</xdr:rowOff>
    </xdr:from>
    <xdr:to>
      <xdr:col>3</xdr:col>
      <xdr:colOff>193675</xdr:colOff>
      <xdr:row>55</xdr:row>
      <xdr:rowOff>92075</xdr:rowOff>
    </xdr:to>
    <xdr:sp macro="" textlink="">
      <xdr:nvSpPr>
        <xdr:cNvPr id="214" name="円/楕円 213"/>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102252</xdr:rowOff>
    </xdr:from>
    <xdr:ext cx="762000" cy="259045"/>
    <xdr:sp macro="" textlink="">
      <xdr:nvSpPr>
        <xdr:cNvPr id="215" name="テキスト ボックス 214"/>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6" name="円/楕円 215"/>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7" name="テキスト ボックス 216"/>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その他に係る経常収支比率は、類似団体平均を上回っているが、各特別会計への繰出金が高い水準となっている。今後、繰出金が増加していくことのないように努めていく。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149860</xdr:rowOff>
    </xdr:to>
    <xdr:cxnSp macro="">
      <xdr:nvCxnSpPr>
        <xdr:cNvPr id="250" name="直線コネクタ 249"/>
        <xdr:cNvCxnSpPr/>
      </xdr:nvCxnSpPr>
      <xdr:spPr>
        <a:xfrm>
          <a:off x="15671800" y="1003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88900</xdr:rowOff>
    </xdr:to>
    <xdr:cxnSp macro="">
      <xdr:nvCxnSpPr>
        <xdr:cNvPr id="253" name="直線コネクタ 252"/>
        <xdr:cNvCxnSpPr/>
      </xdr:nvCxnSpPr>
      <xdr:spPr>
        <a:xfrm>
          <a:off x="14782800" y="998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43180</xdr:rowOff>
    </xdr:to>
    <xdr:cxnSp macro="">
      <xdr:nvCxnSpPr>
        <xdr:cNvPr id="256" name="直線コネクタ 255"/>
        <xdr:cNvCxnSpPr/>
      </xdr:nvCxnSpPr>
      <xdr:spPr>
        <a:xfrm>
          <a:off x="13893800" y="985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57" name="フローチャート : 判断 256"/>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58" name="テキスト ボックス 257"/>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130810</xdr:rowOff>
    </xdr:to>
    <xdr:cxnSp macro="">
      <xdr:nvCxnSpPr>
        <xdr:cNvPr id="259" name="直線コネクタ 258"/>
        <xdr:cNvCxnSpPr/>
      </xdr:nvCxnSpPr>
      <xdr:spPr>
        <a:xfrm flipV="1">
          <a:off x="13004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95250</xdr:rowOff>
    </xdr:from>
    <xdr:to>
      <xdr:col>20</xdr:col>
      <xdr:colOff>209550</xdr:colOff>
      <xdr:row>58</xdr:row>
      <xdr:rowOff>25400</xdr:rowOff>
    </xdr:to>
    <xdr:sp macro="" textlink="">
      <xdr:nvSpPr>
        <xdr:cNvPr id="260" name="フローチャート : 判断 259"/>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61" name="テキスト ボックス 260"/>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2" name="フローチャート : 判断 261"/>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3" name="テキスト ボックス 262"/>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9" name="円/楕円 268"/>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70"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1" name="円/楕円 270"/>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2" name="テキスト ボックス 271"/>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3" name="円/楕円 272"/>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4" name="テキスト ボックス 27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5" name="円/楕円 274"/>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138447</xdr:rowOff>
    </xdr:from>
    <xdr:ext cx="762000" cy="259045"/>
    <xdr:sp macro="" textlink="">
      <xdr:nvSpPr>
        <xdr:cNvPr id="276" name="テキスト ボックス 275"/>
        <xdr:cNvSpPr txBox="1"/>
      </xdr:nvSpPr>
      <xdr:spPr>
        <a:xfrm>
          <a:off x="13512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7" name="円/楕円 276"/>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8" name="テキスト ボックス 277"/>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月消防の広域化により、消防関連予算が補助費等に移行としたことから、補助費等に係る経常収支比率は高い水準となっているが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年度で公立病院特例債の償還が終了したことにより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ポイント減となりました。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120142</xdr:rowOff>
    </xdr:to>
    <xdr:cxnSp macro="">
      <xdr:nvCxnSpPr>
        <xdr:cNvPr id="308" name="直線コネクタ 307"/>
        <xdr:cNvCxnSpPr/>
      </xdr:nvCxnSpPr>
      <xdr:spPr>
        <a:xfrm flipV="1">
          <a:off x="15671800" y="67289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120142</xdr:rowOff>
    </xdr:from>
    <xdr:to>
      <xdr:col>22</xdr:col>
      <xdr:colOff>565150</xdr:colOff>
      <xdr:row>39</xdr:row>
      <xdr:rowOff>138430</xdr:rowOff>
    </xdr:to>
    <xdr:cxnSp macro="">
      <xdr:nvCxnSpPr>
        <xdr:cNvPr id="311" name="直線コネクタ 310"/>
        <xdr:cNvCxnSpPr/>
      </xdr:nvCxnSpPr>
      <xdr:spPr>
        <a:xfrm flipV="1">
          <a:off x="14782800" y="6806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39</xdr:row>
      <xdr:rowOff>138430</xdr:rowOff>
    </xdr:to>
    <xdr:cxnSp macro="">
      <xdr:nvCxnSpPr>
        <xdr:cNvPr id="314" name="直線コネクタ 313"/>
        <xdr:cNvCxnSpPr/>
      </xdr:nvCxnSpPr>
      <xdr:spPr>
        <a:xfrm>
          <a:off x="13893800" y="6518656"/>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5" name="フローチャート : 判断 314"/>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16" name="テキスト ボックス 315"/>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99568</xdr:rowOff>
    </xdr:to>
    <xdr:cxnSp macro="">
      <xdr:nvCxnSpPr>
        <xdr:cNvPr id="317" name="直線コネクタ 316"/>
        <xdr:cNvCxnSpPr/>
      </xdr:nvCxnSpPr>
      <xdr:spPr>
        <a:xfrm flipV="1">
          <a:off x="13004800" y="6518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51054</xdr:rowOff>
    </xdr:from>
    <xdr:to>
      <xdr:col>20</xdr:col>
      <xdr:colOff>209550</xdr:colOff>
      <xdr:row>35</xdr:row>
      <xdr:rowOff>152654</xdr:rowOff>
    </xdr:to>
    <xdr:sp macro="" textlink="">
      <xdr:nvSpPr>
        <xdr:cNvPr id="318" name="フローチャート : 判断 317"/>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19" name="テキスト ボックス 318"/>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0" name="フローチャート : 判断 319"/>
        <xdr:cNvSpPr/>
      </xdr:nvSpPr>
      <xdr:spPr>
        <a:xfrm>
          <a:off x="12954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21" name="テキスト ボックス 32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163068</xdr:rowOff>
    </xdr:from>
    <xdr:to>
      <xdr:col>24</xdr:col>
      <xdr:colOff>82550</xdr:colOff>
      <xdr:row>39</xdr:row>
      <xdr:rowOff>93218</xdr:rowOff>
    </xdr:to>
    <xdr:sp macro="" textlink="">
      <xdr:nvSpPr>
        <xdr:cNvPr id="327" name="円/楕円 326"/>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71645</xdr:rowOff>
    </xdr:from>
    <xdr:ext cx="762000" cy="259045"/>
    <xdr:sp macro="" textlink="">
      <xdr:nvSpPr>
        <xdr:cNvPr id="328" name="補助費等該当値テキスト"/>
        <xdr:cNvSpPr txBox="1"/>
      </xdr:nvSpPr>
      <xdr:spPr>
        <a:xfrm>
          <a:off x="16598900" y="658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69342</xdr:rowOff>
    </xdr:from>
    <xdr:to>
      <xdr:col>22</xdr:col>
      <xdr:colOff>615950</xdr:colOff>
      <xdr:row>39</xdr:row>
      <xdr:rowOff>170942</xdr:rowOff>
    </xdr:to>
    <xdr:sp macro="" textlink="">
      <xdr:nvSpPr>
        <xdr:cNvPr id="329" name="円/楕円 328"/>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155719</xdr:rowOff>
    </xdr:from>
    <xdr:ext cx="736600" cy="259045"/>
    <xdr:sp macro="" textlink="">
      <xdr:nvSpPr>
        <xdr:cNvPr id="330" name="テキスト ボックス 329"/>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87630</xdr:rowOff>
    </xdr:from>
    <xdr:to>
      <xdr:col>21</xdr:col>
      <xdr:colOff>412750</xdr:colOff>
      <xdr:row>40</xdr:row>
      <xdr:rowOff>17780</xdr:rowOff>
    </xdr:to>
    <xdr:sp macro="" textlink="">
      <xdr:nvSpPr>
        <xdr:cNvPr id="331" name="円/楕円 330"/>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2557</xdr:rowOff>
    </xdr:from>
    <xdr:ext cx="762000" cy="259045"/>
    <xdr:sp macro="" textlink="">
      <xdr:nvSpPr>
        <xdr:cNvPr id="332" name="テキスト ボックス 331"/>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33" name="円/楕円 332"/>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34" name="テキスト ボックス 333"/>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35" name="円/楕円 334"/>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36" name="テキスト ボックス 335"/>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過疎対策事業債（ソフト）や臨時財政対策債</a:t>
          </a:r>
          <a:r>
            <a:rPr kumimoji="1" lang="ja-JP" altLang="ja-JP" sz="1100">
              <a:solidFill>
                <a:schemeClr val="dk1"/>
              </a:solidFill>
              <a:effectLst/>
              <a:latin typeface="+mn-lt"/>
              <a:ea typeface="+mn-ea"/>
              <a:cs typeface="+mn-cs"/>
            </a:rPr>
            <a:t>の償還により前年度比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となりました。類似団体平均を下回っているが、今後も引き続き、緊急度や住民ニーズを的確に把握し、事業の選択により起債の抑制に努める。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146050</xdr:rowOff>
    </xdr:to>
    <xdr:cxnSp macro="">
      <xdr:nvCxnSpPr>
        <xdr:cNvPr id="369" name="直線コネクタ 368"/>
        <xdr:cNvCxnSpPr/>
      </xdr:nvCxnSpPr>
      <xdr:spPr>
        <a:xfrm>
          <a:off x="3987800" y="12913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146050</xdr:rowOff>
    </xdr:to>
    <xdr:cxnSp macro="">
      <xdr:nvCxnSpPr>
        <xdr:cNvPr id="372" name="直線コネクタ 371"/>
        <xdr:cNvCxnSpPr/>
      </xdr:nvCxnSpPr>
      <xdr:spPr>
        <a:xfrm flipV="1">
          <a:off x="3098800" y="12913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146050</xdr:rowOff>
    </xdr:to>
    <xdr:cxnSp macro="">
      <xdr:nvCxnSpPr>
        <xdr:cNvPr id="375" name="直線コネクタ 374"/>
        <xdr:cNvCxnSpPr/>
      </xdr:nvCxnSpPr>
      <xdr:spPr>
        <a:xfrm>
          <a:off x="2209800" y="12936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6" name="フローチャート : 判断 375"/>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7" name="テキスト ボックス 376"/>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77470</xdr:rowOff>
    </xdr:to>
    <xdr:cxnSp macro="">
      <xdr:nvCxnSpPr>
        <xdr:cNvPr id="378" name="直線コネクタ 377"/>
        <xdr:cNvCxnSpPr/>
      </xdr:nvCxnSpPr>
      <xdr:spPr>
        <a:xfrm>
          <a:off x="1320800" y="12875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79" name="フローチャート : 判断 378"/>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0" name="テキスト ボックス 379"/>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1" name="フローチャート : 判断 380"/>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82" name="テキスト ボックス 381"/>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8" name="円/楕円 387"/>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9"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90" name="円/楕円 389"/>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91" name="テキスト ボックス 390"/>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92" name="円/楕円 391"/>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93" name="テキスト ボックス 392"/>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4" name="円/楕円 393"/>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138447</xdr:rowOff>
    </xdr:from>
    <xdr:ext cx="762000" cy="259045"/>
    <xdr:sp macro="" textlink="">
      <xdr:nvSpPr>
        <xdr:cNvPr id="395" name="テキスト ボックス 394"/>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96" name="円/楕円 395"/>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397" name="テキスト ボックス 396"/>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公債費以外に係る経常収支比率は、類似団体平均を上回っている。今後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、義務的経費の削減を検討し、健全な財政運営に努めていく。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146050</xdr:rowOff>
    </xdr:from>
    <xdr:to>
      <xdr:col>24</xdr:col>
      <xdr:colOff>31750</xdr:colOff>
      <xdr:row>80</xdr:row>
      <xdr:rowOff>8889</xdr:rowOff>
    </xdr:to>
    <xdr:cxnSp macro="">
      <xdr:nvCxnSpPr>
        <xdr:cNvPr id="430" name="直線コネクタ 429"/>
        <xdr:cNvCxnSpPr/>
      </xdr:nvCxnSpPr>
      <xdr:spPr>
        <a:xfrm>
          <a:off x="15671800" y="13690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127000</xdr:rowOff>
    </xdr:from>
    <xdr:to>
      <xdr:col>22</xdr:col>
      <xdr:colOff>565150</xdr:colOff>
      <xdr:row>79</xdr:row>
      <xdr:rowOff>146050</xdr:rowOff>
    </xdr:to>
    <xdr:cxnSp macro="">
      <xdr:nvCxnSpPr>
        <xdr:cNvPr id="433" name="直線コネクタ 432"/>
        <xdr:cNvCxnSpPr/>
      </xdr:nvCxnSpPr>
      <xdr:spPr>
        <a:xfrm>
          <a:off x="14782800" y="1367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81280</xdr:rowOff>
    </xdr:from>
    <xdr:to>
      <xdr:col>21</xdr:col>
      <xdr:colOff>361950</xdr:colOff>
      <xdr:row>79</xdr:row>
      <xdr:rowOff>127000</xdr:rowOff>
    </xdr:to>
    <xdr:cxnSp macro="">
      <xdr:nvCxnSpPr>
        <xdr:cNvPr id="436" name="直線コネクタ 435"/>
        <xdr:cNvCxnSpPr/>
      </xdr:nvCxnSpPr>
      <xdr:spPr>
        <a:xfrm>
          <a:off x="13893800" y="13625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8" name="テキスト ボックス 437"/>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27939</xdr:rowOff>
    </xdr:from>
    <xdr:to>
      <xdr:col>20</xdr:col>
      <xdr:colOff>158750</xdr:colOff>
      <xdr:row>79</xdr:row>
      <xdr:rowOff>81280</xdr:rowOff>
    </xdr:to>
    <xdr:cxnSp macro="">
      <xdr:nvCxnSpPr>
        <xdr:cNvPr id="439" name="直線コネクタ 438"/>
        <xdr:cNvCxnSpPr/>
      </xdr:nvCxnSpPr>
      <xdr:spPr>
        <a:xfrm>
          <a:off x="13004800" y="135724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0" name="フローチャート : 判断 439"/>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100347</xdr:rowOff>
    </xdr:from>
    <xdr:ext cx="762000" cy="259045"/>
    <xdr:sp macro="" textlink="">
      <xdr:nvSpPr>
        <xdr:cNvPr id="441" name="テキスト ボックス 440"/>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2" name="フローチャート : 判断 441"/>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3" name="テキスト ボックス 442"/>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129539</xdr:rowOff>
    </xdr:from>
    <xdr:to>
      <xdr:col>24</xdr:col>
      <xdr:colOff>82550</xdr:colOff>
      <xdr:row>80</xdr:row>
      <xdr:rowOff>59689</xdr:rowOff>
    </xdr:to>
    <xdr:sp macro="" textlink="">
      <xdr:nvSpPr>
        <xdr:cNvPr id="449" name="円/楕円 448"/>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101616</xdr:rowOff>
    </xdr:from>
    <xdr:ext cx="762000" cy="259045"/>
    <xdr:sp macro="" textlink="">
      <xdr:nvSpPr>
        <xdr:cNvPr id="450" name="公債費以外該当値テキスト"/>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95250</xdr:rowOff>
    </xdr:from>
    <xdr:to>
      <xdr:col>22</xdr:col>
      <xdr:colOff>615950</xdr:colOff>
      <xdr:row>80</xdr:row>
      <xdr:rowOff>25400</xdr:rowOff>
    </xdr:to>
    <xdr:sp macro="" textlink="">
      <xdr:nvSpPr>
        <xdr:cNvPr id="451" name="円/楕円 450"/>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10177</xdr:rowOff>
    </xdr:from>
    <xdr:ext cx="736600" cy="259045"/>
    <xdr:sp macro="" textlink="">
      <xdr:nvSpPr>
        <xdr:cNvPr id="452" name="テキスト ボックス 451"/>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53" name="円/楕円 452"/>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54" name="テキスト ボックス 453"/>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30480</xdr:rowOff>
    </xdr:from>
    <xdr:to>
      <xdr:col>20</xdr:col>
      <xdr:colOff>209550</xdr:colOff>
      <xdr:row>79</xdr:row>
      <xdr:rowOff>132080</xdr:rowOff>
    </xdr:to>
    <xdr:sp macro="" textlink="">
      <xdr:nvSpPr>
        <xdr:cNvPr id="455" name="円/楕円 454"/>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116857</xdr:rowOff>
    </xdr:from>
    <xdr:ext cx="762000" cy="259045"/>
    <xdr:sp macro="" textlink="">
      <xdr:nvSpPr>
        <xdr:cNvPr id="456" name="テキスト ボックス 455"/>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148589</xdr:rowOff>
    </xdr:from>
    <xdr:to>
      <xdr:col>19</xdr:col>
      <xdr:colOff>6350</xdr:colOff>
      <xdr:row>79</xdr:row>
      <xdr:rowOff>78739</xdr:rowOff>
    </xdr:to>
    <xdr:sp macro="" textlink="">
      <xdr:nvSpPr>
        <xdr:cNvPr id="457" name="円/楕円 456"/>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63516</xdr:rowOff>
    </xdr:from>
    <xdr:ext cx="762000" cy="259045"/>
    <xdr:sp macro="" textlink="">
      <xdr:nvSpPr>
        <xdr:cNvPr id="458" name="テキスト ボックス 457"/>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北海道赤平市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159080</xdr:rowOff>
    </xdr:from>
    <xdr:to>
      <xdr:col>4</xdr:col>
      <xdr:colOff>1117600</xdr:colOff>
      <xdr:row>15</xdr:row>
      <xdr:rowOff>164631</xdr:rowOff>
    </xdr:to>
    <xdr:cxnSp macro="">
      <xdr:nvCxnSpPr>
        <xdr:cNvPr id="47" name="直線コネクタ 46"/>
        <xdr:cNvCxnSpPr/>
      </xdr:nvCxnSpPr>
      <xdr:spPr bwMode="auto">
        <a:xfrm>
          <a:off x="5003800" y="2778455"/>
          <a:ext cx="6477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165588</xdr:rowOff>
    </xdr:from>
    <xdr:ext cx="762000" cy="259045"/>
    <xdr:sp macro="" textlink="">
      <xdr:nvSpPr>
        <xdr:cNvPr id="48" name="人口1人当たり決算額の推移平均値テキスト130"/>
        <xdr:cNvSpPr txBox="1"/>
      </xdr:nvSpPr>
      <xdr:spPr>
        <a:xfrm>
          <a:off x="5740400" y="2956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159080</xdr:rowOff>
    </xdr:from>
    <xdr:to>
      <xdr:col>4</xdr:col>
      <xdr:colOff>469900</xdr:colOff>
      <xdr:row>16</xdr:row>
      <xdr:rowOff>46678</xdr:rowOff>
    </xdr:to>
    <xdr:cxnSp macro="">
      <xdr:nvCxnSpPr>
        <xdr:cNvPr id="50" name="直線コネクタ 49"/>
        <xdr:cNvCxnSpPr/>
      </xdr:nvCxnSpPr>
      <xdr:spPr bwMode="auto">
        <a:xfrm flipV="1">
          <a:off x="4305300" y="2778455"/>
          <a:ext cx="698500" cy="5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46678</xdr:rowOff>
    </xdr:from>
    <xdr:to>
      <xdr:col>3</xdr:col>
      <xdr:colOff>904875</xdr:colOff>
      <xdr:row>16</xdr:row>
      <xdr:rowOff>84127</xdr:rowOff>
    </xdr:to>
    <xdr:cxnSp macro="">
      <xdr:nvCxnSpPr>
        <xdr:cNvPr id="53" name="直線コネクタ 52"/>
        <xdr:cNvCxnSpPr/>
      </xdr:nvCxnSpPr>
      <xdr:spPr bwMode="auto">
        <a:xfrm flipV="1">
          <a:off x="3606800" y="2837503"/>
          <a:ext cx="698500" cy="3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2598</xdr:rowOff>
    </xdr:from>
    <xdr:to>
      <xdr:col>3</xdr:col>
      <xdr:colOff>955675</xdr:colOff>
      <xdr:row>17</xdr:row>
      <xdr:rowOff>104198</xdr:rowOff>
    </xdr:to>
    <xdr:sp macro="" textlink="">
      <xdr:nvSpPr>
        <xdr:cNvPr id="54" name="フローチャート : 判断 53"/>
        <xdr:cNvSpPr/>
      </xdr:nvSpPr>
      <xdr:spPr bwMode="auto">
        <a:xfrm>
          <a:off x="4254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88975</xdr:rowOff>
    </xdr:from>
    <xdr:ext cx="762000" cy="259045"/>
    <xdr:sp macro="" textlink="">
      <xdr:nvSpPr>
        <xdr:cNvPr id="55" name="テキスト ボックス 54"/>
        <xdr:cNvSpPr txBox="1"/>
      </xdr:nvSpPr>
      <xdr:spPr>
        <a:xfrm>
          <a:off x="39243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84127</xdr:rowOff>
    </xdr:from>
    <xdr:to>
      <xdr:col>3</xdr:col>
      <xdr:colOff>206375</xdr:colOff>
      <xdr:row>16</xdr:row>
      <xdr:rowOff>125321</xdr:rowOff>
    </xdr:to>
    <xdr:cxnSp macro="">
      <xdr:nvCxnSpPr>
        <xdr:cNvPr id="56" name="直線コネクタ 55"/>
        <xdr:cNvCxnSpPr/>
      </xdr:nvCxnSpPr>
      <xdr:spPr bwMode="auto">
        <a:xfrm flipV="1">
          <a:off x="2908300" y="2874952"/>
          <a:ext cx="698500" cy="4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14028</xdr:rowOff>
    </xdr:from>
    <xdr:to>
      <xdr:col>3</xdr:col>
      <xdr:colOff>257175</xdr:colOff>
      <xdr:row>17</xdr:row>
      <xdr:rowOff>115628</xdr:rowOff>
    </xdr:to>
    <xdr:sp macro="" textlink="">
      <xdr:nvSpPr>
        <xdr:cNvPr id="57" name="フローチャート : 判断 56"/>
        <xdr:cNvSpPr/>
      </xdr:nvSpPr>
      <xdr:spPr bwMode="auto">
        <a:xfrm>
          <a:off x="35560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100405</xdr:rowOff>
    </xdr:from>
    <xdr:ext cx="762000" cy="259045"/>
    <xdr:sp macro="" textlink="">
      <xdr:nvSpPr>
        <xdr:cNvPr id="58" name="テキスト ボックス 57"/>
        <xdr:cNvSpPr txBox="1"/>
      </xdr:nvSpPr>
      <xdr:spPr>
        <a:xfrm>
          <a:off x="32258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1474</xdr:rowOff>
    </xdr:from>
    <xdr:to>
      <xdr:col>2</xdr:col>
      <xdr:colOff>692150</xdr:colOff>
      <xdr:row>17</xdr:row>
      <xdr:rowOff>103074</xdr:rowOff>
    </xdr:to>
    <xdr:sp macro="" textlink="">
      <xdr:nvSpPr>
        <xdr:cNvPr id="59" name="フローチャート : 判断 58"/>
        <xdr:cNvSpPr/>
      </xdr:nvSpPr>
      <xdr:spPr bwMode="auto">
        <a:xfrm>
          <a:off x="28575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87851</xdr:rowOff>
    </xdr:from>
    <xdr:ext cx="762000" cy="259045"/>
    <xdr:sp macro="" textlink="">
      <xdr:nvSpPr>
        <xdr:cNvPr id="60" name="テキスト ボックス 59"/>
        <xdr:cNvSpPr txBox="1"/>
      </xdr:nvSpPr>
      <xdr:spPr>
        <a:xfrm>
          <a:off x="2527300" y="30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113831</xdr:rowOff>
    </xdr:from>
    <xdr:to>
      <xdr:col>5</xdr:col>
      <xdr:colOff>34925</xdr:colOff>
      <xdr:row>16</xdr:row>
      <xdr:rowOff>43981</xdr:rowOff>
    </xdr:to>
    <xdr:sp macro="" textlink="">
      <xdr:nvSpPr>
        <xdr:cNvPr id="66" name="円/楕円 65"/>
        <xdr:cNvSpPr/>
      </xdr:nvSpPr>
      <xdr:spPr bwMode="auto">
        <a:xfrm>
          <a:off x="5600700" y="273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130358</xdr:rowOff>
    </xdr:from>
    <xdr:ext cx="762000" cy="259045"/>
    <xdr:sp macro="" textlink="">
      <xdr:nvSpPr>
        <xdr:cNvPr id="67" name="人口1人当たり決算額の推移該当値テキスト130"/>
        <xdr:cNvSpPr txBox="1"/>
      </xdr:nvSpPr>
      <xdr:spPr>
        <a:xfrm>
          <a:off x="5740400" y="257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152,186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108280</xdr:rowOff>
    </xdr:from>
    <xdr:to>
      <xdr:col>4</xdr:col>
      <xdr:colOff>520700</xdr:colOff>
      <xdr:row>16</xdr:row>
      <xdr:rowOff>38430</xdr:rowOff>
    </xdr:to>
    <xdr:sp macro="" textlink="">
      <xdr:nvSpPr>
        <xdr:cNvPr id="68" name="円/楕円 67"/>
        <xdr:cNvSpPr/>
      </xdr:nvSpPr>
      <xdr:spPr bwMode="auto">
        <a:xfrm>
          <a:off x="4953000" y="272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48607</xdr:rowOff>
    </xdr:from>
    <xdr:ext cx="736600" cy="259045"/>
    <xdr:sp macro="" textlink="">
      <xdr:nvSpPr>
        <xdr:cNvPr id="69" name="テキスト ボックス 68"/>
        <xdr:cNvSpPr txBox="1"/>
      </xdr:nvSpPr>
      <xdr:spPr>
        <a:xfrm>
          <a:off x="4622800" y="249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167328</xdr:rowOff>
    </xdr:from>
    <xdr:to>
      <xdr:col>3</xdr:col>
      <xdr:colOff>955675</xdr:colOff>
      <xdr:row>16</xdr:row>
      <xdr:rowOff>97478</xdr:rowOff>
    </xdr:to>
    <xdr:sp macro="" textlink="">
      <xdr:nvSpPr>
        <xdr:cNvPr id="70" name="円/楕円 69"/>
        <xdr:cNvSpPr/>
      </xdr:nvSpPr>
      <xdr:spPr bwMode="auto">
        <a:xfrm>
          <a:off x="4254500" y="278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107655</xdr:rowOff>
    </xdr:from>
    <xdr:ext cx="762000" cy="259045"/>
    <xdr:sp macro="" textlink="">
      <xdr:nvSpPr>
        <xdr:cNvPr id="71" name="テキスト ボックス 70"/>
        <xdr:cNvSpPr txBox="1"/>
      </xdr:nvSpPr>
      <xdr:spPr>
        <a:xfrm>
          <a:off x="3924300" y="25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33327</xdr:rowOff>
    </xdr:from>
    <xdr:to>
      <xdr:col>3</xdr:col>
      <xdr:colOff>257175</xdr:colOff>
      <xdr:row>16</xdr:row>
      <xdr:rowOff>134927</xdr:rowOff>
    </xdr:to>
    <xdr:sp macro="" textlink="">
      <xdr:nvSpPr>
        <xdr:cNvPr id="72" name="円/楕円 71"/>
        <xdr:cNvSpPr/>
      </xdr:nvSpPr>
      <xdr:spPr bwMode="auto">
        <a:xfrm>
          <a:off x="3556000" y="282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145104</xdr:rowOff>
    </xdr:from>
    <xdr:ext cx="762000" cy="259045"/>
    <xdr:sp macro="" textlink="">
      <xdr:nvSpPr>
        <xdr:cNvPr id="73" name="テキスト ボックス 72"/>
        <xdr:cNvSpPr txBox="1"/>
      </xdr:nvSpPr>
      <xdr:spPr>
        <a:xfrm>
          <a:off x="3225800" y="2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74521</xdr:rowOff>
    </xdr:from>
    <xdr:to>
      <xdr:col>2</xdr:col>
      <xdr:colOff>692150</xdr:colOff>
      <xdr:row>17</xdr:row>
      <xdr:rowOff>4671</xdr:rowOff>
    </xdr:to>
    <xdr:sp macro="" textlink="">
      <xdr:nvSpPr>
        <xdr:cNvPr id="74" name="円/楕円 73"/>
        <xdr:cNvSpPr/>
      </xdr:nvSpPr>
      <xdr:spPr bwMode="auto">
        <a:xfrm>
          <a:off x="2857500" y="286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14848</xdr:rowOff>
    </xdr:from>
    <xdr:ext cx="762000" cy="259045"/>
    <xdr:sp macro="" textlink="">
      <xdr:nvSpPr>
        <xdr:cNvPr id="75" name="テキスト ボックス 74"/>
        <xdr:cNvSpPr txBox="1"/>
      </xdr:nvSpPr>
      <xdr:spPr>
        <a:xfrm>
          <a:off x="2527300" y="263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107093</xdr:rowOff>
    </xdr:from>
    <xdr:to>
      <xdr:col>4</xdr:col>
      <xdr:colOff>1117600</xdr:colOff>
      <xdr:row>38</xdr:row>
      <xdr:rowOff>144869</xdr:rowOff>
    </xdr:to>
    <xdr:cxnSp macro="">
      <xdr:nvCxnSpPr>
        <xdr:cNvPr id="104" name="直線コネクタ 103"/>
        <xdr:cNvCxnSpPr/>
      </xdr:nvCxnSpPr>
      <xdr:spPr bwMode="auto">
        <a:xfrm flipV="1">
          <a:off x="5651500" y="6374543"/>
          <a:ext cx="0" cy="12379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116946</xdr:rowOff>
    </xdr:from>
    <xdr:ext cx="762000" cy="259045"/>
    <xdr:sp macro="" textlink="">
      <xdr:nvSpPr>
        <xdr:cNvPr id="105" name="人口1人当たり決算額の推移最小値テキスト445"/>
        <xdr:cNvSpPr txBox="1"/>
      </xdr:nvSpPr>
      <xdr:spPr>
        <a:xfrm>
          <a:off x="5740400" y="758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144869</xdr:rowOff>
    </xdr:from>
    <xdr:to>
      <xdr:col>5</xdr:col>
      <xdr:colOff>73025</xdr:colOff>
      <xdr:row>38</xdr:row>
      <xdr:rowOff>144869</xdr:rowOff>
    </xdr:to>
    <xdr:cxnSp macro="">
      <xdr:nvCxnSpPr>
        <xdr:cNvPr id="106" name="直線コネクタ 105"/>
        <xdr:cNvCxnSpPr/>
      </xdr:nvCxnSpPr>
      <xdr:spPr bwMode="auto">
        <a:xfrm>
          <a:off x="5562600" y="7612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193470</xdr:rowOff>
    </xdr:from>
    <xdr:ext cx="762000" cy="259045"/>
    <xdr:sp macro="" textlink="">
      <xdr:nvSpPr>
        <xdr:cNvPr id="107" name="人口1人当たり決算額の推移最大値テキスト445"/>
        <xdr:cNvSpPr txBox="1"/>
      </xdr:nvSpPr>
      <xdr:spPr>
        <a:xfrm>
          <a:off x="5740400" y="611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34</xdr:row>
      <xdr:rowOff>107093</xdr:rowOff>
    </xdr:from>
    <xdr:to>
      <xdr:col>5</xdr:col>
      <xdr:colOff>73025</xdr:colOff>
      <xdr:row>34</xdr:row>
      <xdr:rowOff>107093</xdr:rowOff>
    </xdr:to>
    <xdr:cxnSp macro="">
      <xdr:nvCxnSpPr>
        <xdr:cNvPr id="108" name="直線コネクタ 107"/>
        <xdr:cNvCxnSpPr/>
      </xdr:nvCxnSpPr>
      <xdr:spPr bwMode="auto">
        <a:xfrm>
          <a:off x="5562600" y="63745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302736</xdr:rowOff>
    </xdr:from>
    <xdr:to>
      <xdr:col>4</xdr:col>
      <xdr:colOff>1117600</xdr:colOff>
      <xdr:row>34</xdr:row>
      <xdr:rowOff>245453</xdr:rowOff>
    </xdr:to>
    <xdr:cxnSp macro="">
      <xdr:nvCxnSpPr>
        <xdr:cNvPr id="109" name="直線コネクタ 108"/>
        <xdr:cNvCxnSpPr/>
      </xdr:nvCxnSpPr>
      <xdr:spPr bwMode="auto">
        <a:xfrm>
          <a:off x="5003800" y="6227286"/>
          <a:ext cx="647700" cy="28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92015</xdr:rowOff>
    </xdr:from>
    <xdr:ext cx="762000" cy="259045"/>
    <xdr:sp macro="" textlink="">
      <xdr:nvSpPr>
        <xdr:cNvPr id="110" name="人口1人当たり決算額の推移平均値テキスト445"/>
        <xdr:cNvSpPr txBox="1"/>
      </xdr:nvSpPr>
      <xdr:spPr>
        <a:xfrm>
          <a:off x="5740400" y="704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119938</xdr:rowOff>
    </xdr:from>
    <xdr:to>
      <xdr:col>5</xdr:col>
      <xdr:colOff>34925</xdr:colOff>
      <xdr:row>37</xdr:row>
      <xdr:rowOff>50088</xdr:rowOff>
    </xdr:to>
    <xdr:sp macro="" textlink="">
      <xdr:nvSpPr>
        <xdr:cNvPr id="111" name="フローチャート : 判断 110"/>
        <xdr:cNvSpPr/>
      </xdr:nvSpPr>
      <xdr:spPr bwMode="auto">
        <a:xfrm>
          <a:off x="56007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302736</xdr:rowOff>
    </xdr:from>
    <xdr:to>
      <xdr:col>4</xdr:col>
      <xdr:colOff>469900</xdr:colOff>
      <xdr:row>34</xdr:row>
      <xdr:rowOff>36094</xdr:rowOff>
    </xdr:to>
    <xdr:cxnSp macro="">
      <xdr:nvCxnSpPr>
        <xdr:cNvPr id="112" name="直線コネクタ 111"/>
        <xdr:cNvCxnSpPr/>
      </xdr:nvCxnSpPr>
      <xdr:spPr bwMode="auto">
        <a:xfrm flipV="1">
          <a:off x="4305300" y="6227286"/>
          <a:ext cx="698500" cy="76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131979</xdr:rowOff>
    </xdr:from>
    <xdr:to>
      <xdr:col>4</xdr:col>
      <xdr:colOff>520700</xdr:colOff>
      <xdr:row>37</xdr:row>
      <xdr:rowOff>62129</xdr:rowOff>
    </xdr:to>
    <xdr:sp macro="" textlink="">
      <xdr:nvSpPr>
        <xdr:cNvPr id="113" name="フローチャート : 判断 112"/>
        <xdr:cNvSpPr/>
      </xdr:nvSpPr>
      <xdr:spPr bwMode="auto">
        <a:xfrm>
          <a:off x="4953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46906</xdr:rowOff>
    </xdr:from>
    <xdr:ext cx="736600" cy="259045"/>
    <xdr:sp macro="" textlink="">
      <xdr:nvSpPr>
        <xdr:cNvPr id="114" name="テキスト ボックス 113"/>
        <xdr:cNvSpPr txBox="1"/>
      </xdr:nvSpPr>
      <xdr:spPr>
        <a:xfrm>
          <a:off x="4622800" y="717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36094</xdr:rowOff>
    </xdr:from>
    <xdr:to>
      <xdr:col>3</xdr:col>
      <xdr:colOff>904875</xdr:colOff>
      <xdr:row>34</xdr:row>
      <xdr:rowOff>63545</xdr:rowOff>
    </xdr:to>
    <xdr:cxnSp macro="">
      <xdr:nvCxnSpPr>
        <xdr:cNvPr id="115" name="直線コネクタ 114"/>
        <xdr:cNvCxnSpPr/>
      </xdr:nvCxnSpPr>
      <xdr:spPr bwMode="auto">
        <a:xfrm flipV="1">
          <a:off x="3606800" y="6303544"/>
          <a:ext cx="698500" cy="27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294722</xdr:rowOff>
    </xdr:from>
    <xdr:to>
      <xdr:col>3</xdr:col>
      <xdr:colOff>955675</xdr:colOff>
      <xdr:row>36</xdr:row>
      <xdr:rowOff>53422</xdr:rowOff>
    </xdr:to>
    <xdr:sp macro="" textlink="">
      <xdr:nvSpPr>
        <xdr:cNvPr id="116" name="フローチャート : 判断 115"/>
        <xdr:cNvSpPr/>
      </xdr:nvSpPr>
      <xdr:spPr bwMode="auto">
        <a:xfrm>
          <a:off x="42545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38199</xdr:rowOff>
    </xdr:from>
    <xdr:ext cx="762000" cy="259045"/>
    <xdr:sp macro="" textlink="">
      <xdr:nvSpPr>
        <xdr:cNvPr id="117" name="テキスト ボックス 116"/>
        <xdr:cNvSpPr txBox="1"/>
      </xdr:nvSpPr>
      <xdr:spPr>
        <a:xfrm>
          <a:off x="3924300" y="69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63545</xdr:rowOff>
    </xdr:from>
    <xdr:to>
      <xdr:col>3</xdr:col>
      <xdr:colOff>206375</xdr:colOff>
      <xdr:row>34</xdr:row>
      <xdr:rowOff>122980</xdr:rowOff>
    </xdr:to>
    <xdr:cxnSp macro="">
      <xdr:nvCxnSpPr>
        <xdr:cNvPr id="118" name="直線コネクタ 117"/>
        <xdr:cNvCxnSpPr/>
      </xdr:nvCxnSpPr>
      <xdr:spPr bwMode="auto">
        <a:xfrm flipV="1">
          <a:off x="2908300" y="6330995"/>
          <a:ext cx="698500" cy="59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229476</xdr:rowOff>
    </xdr:from>
    <xdr:to>
      <xdr:col>3</xdr:col>
      <xdr:colOff>257175</xdr:colOff>
      <xdr:row>35</xdr:row>
      <xdr:rowOff>331076</xdr:rowOff>
    </xdr:to>
    <xdr:sp macro="" textlink="">
      <xdr:nvSpPr>
        <xdr:cNvPr id="119" name="フローチャート : 判断 118"/>
        <xdr:cNvSpPr/>
      </xdr:nvSpPr>
      <xdr:spPr bwMode="auto">
        <a:xfrm>
          <a:off x="3556000" y="683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315853</xdr:rowOff>
    </xdr:from>
    <xdr:ext cx="762000" cy="259045"/>
    <xdr:sp macro="" textlink="">
      <xdr:nvSpPr>
        <xdr:cNvPr id="120" name="テキスト ボックス 119"/>
        <xdr:cNvSpPr txBox="1"/>
      </xdr:nvSpPr>
      <xdr:spPr>
        <a:xfrm>
          <a:off x="3225800" y="69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210560</xdr:rowOff>
    </xdr:from>
    <xdr:to>
      <xdr:col>2</xdr:col>
      <xdr:colOff>692150</xdr:colOff>
      <xdr:row>35</xdr:row>
      <xdr:rowOff>312160</xdr:rowOff>
    </xdr:to>
    <xdr:sp macro="" textlink="">
      <xdr:nvSpPr>
        <xdr:cNvPr id="121" name="フローチャート : 判断 120"/>
        <xdr:cNvSpPr/>
      </xdr:nvSpPr>
      <xdr:spPr bwMode="auto">
        <a:xfrm>
          <a:off x="2857500" y="6820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296937</xdr:rowOff>
    </xdr:from>
    <xdr:ext cx="762000" cy="259045"/>
    <xdr:sp macro="" textlink="">
      <xdr:nvSpPr>
        <xdr:cNvPr id="122" name="テキスト ボックス 121"/>
        <xdr:cNvSpPr txBox="1"/>
      </xdr:nvSpPr>
      <xdr:spPr>
        <a:xfrm>
          <a:off x="2527300" y="690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194653</xdr:rowOff>
    </xdr:from>
    <xdr:to>
      <xdr:col>5</xdr:col>
      <xdr:colOff>34925</xdr:colOff>
      <xdr:row>34</xdr:row>
      <xdr:rowOff>296253</xdr:rowOff>
    </xdr:to>
    <xdr:sp macro="" textlink="">
      <xdr:nvSpPr>
        <xdr:cNvPr id="128" name="円/楕円 127"/>
        <xdr:cNvSpPr/>
      </xdr:nvSpPr>
      <xdr:spPr bwMode="auto">
        <a:xfrm>
          <a:off x="5600700" y="646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39730</xdr:rowOff>
    </xdr:from>
    <xdr:ext cx="762000" cy="259045"/>
    <xdr:sp macro="" textlink="">
      <xdr:nvSpPr>
        <xdr:cNvPr id="129" name="人口1人当たり決算額の推移該当値テキスト445"/>
        <xdr:cNvSpPr txBox="1"/>
      </xdr:nvSpPr>
      <xdr:spPr>
        <a:xfrm>
          <a:off x="5740400" y="630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54,782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251936</xdr:rowOff>
    </xdr:from>
    <xdr:to>
      <xdr:col>4</xdr:col>
      <xdr:colOff>520700</xdr:colOff>
      <xdr:row>34</xdr:row>
      <xdr:rowOff>10636</xdr:rowOff>
    </xdr:to>
    <xdr:sp macro="" textlink="">
      <xdr:nvSpPr>
        <xdr:cNvPr id="130" name="円/楕円 129"/>
        <xdr:cNvSpPr/>
      </xdr:nvSpPr>
      <xdr:spPr bwMode="auto">
        <a:xfrm>
          <a:off x="4953000" y="617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20813</xdr:rowOff>
    </xdr:from>
    <xdr:ext cx="736600" cy="259045"/>
    <xdr:sp macro="" textlink="">
      <xdr:nvSpPr>
        <xdr:cNvPr id="131" name="テキスト ボックス 130"/>
        <xdr:cNvSpPr txBox="1"/>
      </xdr:nvSpPr>
      <xdr:spPr>
        <a:xfrm>
          <a:off x="4622800" y="5945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328194</xdr:rowOff>
    </xdr:from>
    <xdr:to>
      <xdr:col>3</xdr:col>
      <xdr:colOff>955675</xdr:colOff>
      <xdr:row>34</xdr:row>
      <xdr:rowOff>86894</xdr:rowOff>
    </xdr:to>
    <xdr:sp macro="" textlink="">
      <xdr:nvSpPr>
        <xdr:cNvPr id="132" name="円/楕円 131"/>
        <xdr:cNvSpPr/>
      </xdr:nvSpPr>
      <xdr:spPr bwMode="auto">
        <a:xfrm>
          <a:off x="4254500" y="625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97071</xdr:rowOff>
    </xdr:from>
    <xdr:ext cx="762000" cy="259045"/>
    <xdr:sp macro="" textlink="">
      <xdr:nvSpPr>
        <xdr:cNvPr id="133" name="テキスト ボックス 132"/>
        <xdr:cNvSpPr txBox="1"/>
      </xdr:nvSpPr>
      <xdr:spPr>
        <a:xfrm>
          <a:off x="3924300" y="602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12745</xdr:rowOff>
    </xdr:from>
    <xdr:to>
      <xdr:col>3</xdr:col>
      <xdr:colOff>257175</xdr:colOff>
      <xdr:row>34</xdr:row>
      <xdr:rowOff>114345</xdr:rowOff>
    </xdr:to>
    <xdr:sp macro="" textlink="">
      <xdr:nvSpPr>
        <xdr:cNvPr id="134" name="円/楕円 133"/>
        <xdr:cNvSpPr/>
      </xdr:nvSpPr>
      <xdr:spPr bwMode="auto">
        <a:xfrm>
          <a:off x="3556000" y="628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124522</xdr:rowOff>
    </xdr:from>
    <xdr:ext cx="762000" cy="259045"/>
    <xdr:sp macro="" textlink="">
      <xdr:nvSpPr>
        <xdr:cNvPr id="135" name="テキスト ボックス 134"/>
        <xdr:cNvSpPr txBox="1"/>
      </xdr:nvSpPr>
      <xdr:spPr>
        <a:xfrm>
          <a:off x="3225800" y="60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72180</xdr:rowOff>
    </xdr:from>
    <xdr:to>
      <xdr:col>2</xdr:col>
      <xdr:colOff>692150</xdr:colOff>
      <xdr:row>34</xdr:row>
      <xdr:rowOff>173780</xdr:rowOff>
    </xdr:to>
    <xdr:sp macro="" textlink="">
      <xdr:nvSpPr>
        <xdr:cNvPr id="136" name="円/楕円 135"/>
        <xdr:cNvSpPr/>
      </xdr:nvSpPr>
      <xdr:spPr bwMode="auto">
        <a:xfrm>
          <a:off x="2857500" y="6339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183957</xdr:rowOff>
    </xdr:from>
    <xdr:ext cx="762000" cy="259045"/>
    <xdr:sp macro="" textlink="">
      <xdr:nvSpPr>
        <xdr:cNvPr id="137" name="テキスト ボックス 136"/>
        <xdr:cNvSpPr txBox="1"/>
      </xdr:nvSpPr>
      <xdr:spPr>
        <a:xfrm>
          <a:off x="2527300" y="61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10,772
10,712
129.88
9,481,271
9,194,969
269,927
4,577,775
9,767,076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150284</xdr:rowOff>
    </xdr:from>
    <xdr:to>
      <xdr:col>6</xdr:col>
      <xdr:colOff>511175</xdr:colOff>
      <xdr:row>35</xdr:row>
      <xdr:rowOff>155473</xdr:rowOff>
    </xdr:to>
    <xdr:cxnSp macro="">
      <xdr:nvCxnSpPr>
        <xdr:cNvPr id="58" name="直線コネクタ 57"/>
        <xdr:cNvCxnSpPr/>
      </xdr:nvCxnSpPr>
      <xdr:spPr>
        <a:xfrm>
          <a:off x="3797300" y="6151034"/>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150284</xdr:rowOff>
    </xdr:from>
    <xdr:to>
      <xdr:col>5</xdr:col>
      <xdr:colOff>358775</xdr:colOff>
      <xdr:row>36</xdr:row>
      <xdr:rowOff>4396</xdr:rowOff>
    </xdr:to>
    <xdr:cxnSp macro="">
      <xdr:nvCxnSpPr>
        <xdr:cNvPr id="61" name="直線コネクタ 60"/>
        <xdr:cNvCxnSpPr/>
      </xdr:nvCxnSpPr>
      <xdr:spPr>
        <a:xfrm flipV="1">
          <a:off x="2908300" y="6151034"/>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111687</xdr:rowOff>
    </xdr:from>
    <xdr:to>
      <xdr:col>4</xdr:col>
      <xdr:colOff>155575</xdr:colOff>
      <xdr:row>36</xdr:row>
      <xdr:rowOff>4396</xdr:rowOff>
    </xdr:to>
    <xdr:cxnSp macro="">
      <xdr:nvCxnSpPr>
        <xdr:cNvPr id="64" name="直線コネクタ 63"/>
        <xdr:cNvCxnSpPr/>
      </xdr:nvCxnSpPr>
      <xdr:spPr>
        <a:xfrm>
          <a:off x="2019300" y="6112437"/>
          <a:ext cx="889000" cy="6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168092</xdr:rowOff>
    </xdr:from>
    <xdr:to>
      <xdr:col>4</xdr:col>
      <xdr:colOff>206375</xdr:colOff>
      <xdr:row>36</xdr:row>
      <xdr:rowOff>98242</xdr:rowOff>
    </xdr:to>
    <xdr:sp macro="" textlink="">
      <xdr:nvSpPr>
        <xdr:cNvPr id="65" name="フローチャート : 判断 64"/>
        <xdr:cNvSpPr/>
      </xdr:nvSpPr>
      <xdr:spPr>
        <a:xfrm>
          <a:off x="2857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89369</xdr:rowOff>
    </xdr:from>
    <xdr:ext cx="534377" cy="259045"/>
    <xdr:sp macro="" textlink="">
      <xdr:nvSpPr>
        <xdr:cNvPr id="66" name="テキスト ボックス 65"/>
        <xdr:cNvSpPr txBox="1"/>
      </xdr:nvSpPr>
      <xdr:spPr>
        <a:xfrm>
          <a:off x="2641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111687</xdr:rowOff>
    </xdr:from>
    <xdr:to>
      <xdr:col>2</xdr:col>
      <xdr:colOff>638175</xdr:colOff>
      <xdr:row>35</xdr:row>
      <xdr:rowOff>145392</xdr:rowOff>
    </xdr:to>
    <xdr:cxnSp macro="">
      <xdr:nvCxnSpPr>
        <xdr:cNvPr id="67" name="直線コネクタ 66"/>
        <xdr:cNvCxnSpPr/>
      </xdr:nvCxnSpPr>
      <xdr:spPr>
        <a:xfrm flipV="1">
          <a:off x="1130300" y="6112437"/>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7381</xdr:rowOff>
    </xdr:from>
    <xdr:to>
      <xdr:col>3</xdr:col>
      <xdr:colOff>3175</xdr:colOff>
      <xdr:row>36</xdr:row>
      <xdr:rowOff>108981</xdr:rowOff>
    </xdr:to>
    <xdr:sp macro="" textlink="">
      <xdr:nvSpPr>
        <xdr:cNvPr id="68" name="フローチャート : 判断 67"/>
        <xdr:cNvSpPr/>
      </xdr:nvSpPr>
      <xdr:spPr>
        <a:xfrm>
          <a:off x="1968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100108</xdr:rowOff>
    </xdr:from>
    <xdr:ext cx="534377" cy="259045"/>
    <xdr:sp macro="" textlink="">
      <xdr:nvSpPr>
        <xdr:cNvPr id="69" name="テキスト ボックス 68"/>
        <xdr:cNvSpPr txBox="1"/>
      </xdr:nvSpPr>
      <xdr:spPr>
        <a:xfrm>
          <a:off x="1752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161874</xdr:rowOff>
    </xdr:from>
    <xdr:to>
      <xdr:col>1</xdr:col>
      <xdr:colOff>485775</xdr:colOff>
      <xdr:row>36</xdr:row>
      <xdr:rowOff>92024</xdr:rowOff>
    </xdr:to>
    <xdr:sp macro="" textlink="">
      <xdr:nvSpPr>
        <xdr:cNvPr id="70" name="フローチャート : 判断 69"/>
        <xdr:cNvSpPr/>
      </xdr:nvSpPr>
      <xdr:spPr>
        <a:xfrm>
          <a:off x="1079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83151</xdr:rowOff>
    </xdr:from>
    <xdr:ext cx="534377" cy="259045"/>
    <xdr:sp macro="" textlink="">
      <xdr:nvSpPr>
        <xdr:cNvPr id="71" name="テキスト ボックス 70"/>
        <xdr:cNvSpPr txBox="1"/>
      </xdr:nvSpPr>
      <xdr:spPr>
        <a:xfrm>
          <a:off x="863111" y="62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104673</xdr:rowOff>
    </xdr:from>
    <xdr:to>
      <xdr:col>6</xdr:col>
      <xdr:colOff>561975</xdr:colOff>
      <xdr:row>36</xdr:row>
      <xdr:rowOff>34823</xdr:rowOff>
    </xdr:to>
    <xdr:sp macro="" textlink="">
      <xdr:nvSpPr>
        <xdr:cNvPr id="77" name="円/楕円 76"/>
        <xdr:cNvSpPr/>
      </xdr:nvSpPr>
      <xdr:spPr>
        <a:xfrm>
          <a:off x="4584700" y="61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127550</xdr:rowOff>
    </xdr:from>
    <xdr:ext cx="599010" cy="259045"/>
    <xdr:sp macro="" textlink="">
      <xdr:nvSpPr>
        <xdr:cNvPr id="78" name="人件費該当値テキスト"/>
        <xdr:cNvSpPr txBox="1"/>
      </xdr:nvSpPr>
      <xdr:spPr>
        <a:xfrm>
          <a:off x="4686300" y="595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99484</xdr:rowOff>
    </xdr:from>
    <xdr:to>
      <xdr:col>5</xdr:col>
      <xdr:colOff>409575</xdr:colOff>
      <xdr:row>36</xdr:row>
      <xdr:rowOff>29634</xdr:rowOff>
    </xdr:to>
    <xdr:sp macro="" textlink="">
      <xdr:nvSpPr>
        <xdr:cNvPr id="79" name="円/楕円 78"/>
        <xdr:cNvSpPr/>
      </xdr:nvSpPr>
      <xdr:spPr>
        <a:xfrm>
          <a:off x="3746500" y="61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46161</xdr:rowOff>
    </xdr:from>
    <xdr:ext cx="599010" cy="259045"/>
    <xdr:sp macro="" textlink="">
      <xdr:nvSpPr>
        <xdr:cNvPr id="80" name="テキスト ボックス 79"/>
        <xdr:cNvSpPr txBox="1"/>
      </xdr:nvSpPr>
      <xdr:spPr>
        <a:xfrm>
          <a:off x="3497794" y="587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125046</xdr:rowOff>
    </xdr:from>
    <xdr:to>
      <xdr:col>4</xdr:col>
      <xdr:colOff>206375</xdr:colOff>
      <xdr:row>36</xdr:row>
      <xdr:rowOff>55196</xdr:rowOff>
    </xdr:to>
    <xdr:sp macro="" textlink="">
      <xdr:nvSpPr>
        <xdr:cNvPr id="81" name="円/楕円 80"/>
        <xdr:cNvSpPr/>
      </xdr:nvSpPr>
      <xdr:spPr>
        <a:xfrm>
          <a:off x="2857500" y="61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71723</xdr:rowOff>
    </xdr:from>
    <xdr:ext cx="599010" cy="259045"/>
    <xdr:sp macro="" textlink="">
      <xdr:nvSpPr>
        <xdr:cNvPr id="82" name="テキスト ボックス 81"/>
        <xdr:cNvSpPr txBox="1"/>
      </xdr:nvSpPr>
      <xdr:spPr>
        <a:xfrm>
          <a:off x="2608794" y="590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60887</xdr:rowOff>
    </xdr:from>
    <xdr:to>
      <xdr:col>3</xdr:col>
      <xdr:colOff>3175</xdr:colOff>
      <xdr:row>35</xdr:row>
      <xdr:rowOff>162487</xdr:rowOff>
    </xdr:to>
    <xdr:sp macro="" textlink="">
      <xdr:nvSpPr>
        <xdr:cNvPr id="83" name="円/楕円 82"/>
        <xdr:cNvSpPr/>
      </xdr:nvSpPr>
      <xdr:spPr>
        <a:xfrm>
          <a:off x="1968500" y="60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7564</xdr:rowOff>
    </xdr:from>
    <xdr:ext cx="599010" cy="259045"/>
    <xdr:sp macro="" textlink="">
      <xdr:nvSpPr>
        <xdr:cNvPr id="84" name="テキスト ボックス 83"/>
        <xdr:cNvSpPr txBox="1"/>
      </xdr:nvSpPr>
      <xdr:spPr>
        <a:xfrm>
          <a:off x="1719794" y="583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94592</xdr:rowOff>
    </xdr:from>
    <xdr:to>
      <xdr:col>1</xdr:col>
      <xdr:colOff>485775</xdr:colOff>
      <xdr:row>36</xdr:row>
      <xdr:rowOff>24742</xdr:rowOff>
    </xdr:to>
    <xdr:sp macro="" textlink="">
      <xdr:nvSpPr>
        <xdr:cNvPr id="85" name="円/楕円 84"/>
        <xdr:cNvSpPr/>
      </xdr:nvSpPr>
      <xdr:spPr>
        <a:xfrm>
          <a:off x="1079500" y="60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41269</xdr:rowOff>
    </xdr:from>
    <xdr:ext cx="599010" cy="259045"/>
    <xdr:sp macro="" textlink="">
      <xdr:nvSpPr>
        <xdr:cNvPr id="86" name="テキスト ボックス 85"/>
        <xdr:cNvSpPr txBox="1"/>
      </xdr:nvSpPr>
      <xdr:spPr>
        <a:xfrm>
          <a:off x="830794" y="587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14363</xdr:rowOff>
    </xdr:from>
    <xdr:to>
      <xdr:col>6</xdr:col>
      <xdr:colOff>511175</xdr:colOff>
      <xdr:row>55</xdr:row>
      <xdr:rowOff>63436</xdr:rowOff>
    </xdr:to>
    <xdr:cxnSp macro="">
      <xdr:nvCxnSpPr>
        <xdr:cNvPr id="116" name="直線コネクタ 115"/>
        <xdr:cNvCxnSpPr/>
      </xdr:nvCxnSpPr>
      <xdr:spPr>
        <a:xfrm flipV="1">
          <a:off x="3797300" y="9444113"/>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63436</xdr:rowOff>
    </xdr:from>
    <xdr:to>
      <xdr:col>5</xdr:col>
      <xdr:colOff>358775</xdr:colOff>
      <xdr:row>56</xdr:row>
      <xdr:rowOff>26289</xdr:rowOff>
    </xdr:to>
    <xdr:cxnSp macro="">
      <xdr:nvCxnSpPr>
        <xdr:cNvPr id="119" name="直線コネクタ 118"/>
        <xdr:cNvCxnSpPr/>
      </xdr:nvCxnSpPr>
      <xdr:spPr>
        <a:xfrm flipV="1">
          <a:off x="2908300" y="9493186"/>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66332</xdr:rowOff>
    </xdr:from>
    <xdr:to>
      <xdr:col>4</xdr:col>
      <xdr:colOff>155575</xdr:colOff>
      <xdr:row>56</xdr:row>
      <xdr:rowOff>26289</xdr:rowOff>
    </xdr:to>
    <xdr:cxnSp macro="">
      <xdr:nvCxnSpPr>
        <xdr:cNvPr id="122" name="直線コネクタ 121"/>
        <xdr:cNvCxnSpPr/>
      </xdr:nvCxnSpPr>
      <xdr:spPr>
        <a:xfrm>
          <a:off x="2019300" y="9496082"/>
          <a:ext cx="8890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129477</xdr:rowOff>
    </xdr:from>
    <xdr:to>
      <xdr:col>4</xdr:col>
      <xdr:colOff>206375</xdr:colOff>
      <xdr:row>57</xdr:row>
      <xdr:rowOff>59627</xdr:rowOff>
    </xdr:to>
    <xdr:sp macro="" textlink="">
      <xdr:nvSpPr>
        <xdr:cNvPr id="123" name="フローチャート : 判断 122"/>
        <xdr:cNvSpPr/>
      </xdr:nvSpPr>
      <xdr:spPr>
        <a:xfrm>
          <a:off x="2857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50754</xdr:rowOff>
    </xdr:from>
    <xdr:ext cx="534377" cy="259045"/>
    <xdr:sp macro="" textlink="">
      <xdr:nvSpPr>
        <xdr:cNvPr id="124" name="テキスト ボックス 123"/>
        <xdr:cNvSpPr txBox="1"/>
      </xdr:nvSpPr>
      <xdr:spPr>
        <a:xfrm>
          <a:off x="2641111" y="98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66332</xdr:rowOff>
    </xdr:from>
    <xdr:to>
      <xdr:col>2</xdr:col>
      <xdr:colOff>638175</xdr:colOff>
      <xdr:row>56</xdr:row>
      <xdr:rowOff>87554</xdr:rowOff>
    </xdr:to>
    <xdr:cxnSp macro="">
      <xdr:nvCxnSpPr>
        <xdr:cNvPr id="125" name="直線コネクタ 124"/>
        <xdr:cNvCxnSpPr/>
      </xdr:nvCxnSpPr>
      <xdr:spPr>
        <a:xfrm flipV="1">
          <a:off x="1130300" y="9496082"/>
          <a:ext cx="889000" cy="19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2819</xdr:rowOff>
    </xdr:from>
    <xdr:to>
      <xdr:col>3</xdr:col>
      <xdr:colOff>3175</xdr:colOff>
      <xdr:row>57</xdr:row>
      <xdr:rowOff>104419</xdr:rowOff>
    </xdr:to>
    <xdr:sp macro="" textlink="">
      <xdr:nvSpPr>
        <xdr:cNvPr id="126" name="フローチャート : 判断 125"/>
        <xdr:cNvSpPr/>
      </xdr:nvSpPr>
      <xdr:spPr>
        <a:xfrm>
          <a:off x="1968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95546</xdr:rowOff>
    </xdr:from>
    <xdr:ext cx="534377" cy="259045"/>
    <xdr:sp macro="" textlink="">
      <xdr:nvSpPr>
        <xdr:cNvPr id="127" name="テキスト ボックス 126"/>
        <xdr:cNvSpPr txBox="1"/>
      </xdr:nvSpPr>
      <xdr:spPr>
        <a:xfrm>
          <a:off x="1752111" y="98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30442</xdr:rowOff>
    </xdr:from>
    <xdr:to>
      <xdr:col>1</xdr:col>
      <xdr:colOff>485775</xdr:colOff>
      <xdr:row>57</xdr:row>
      <xdr:rowOff>132042</xdr:rowOff>
    </xdr:to>
    <xdr:sp macro="" textlink="">
      <xdr:nvSpPr>
        <xdr:cNvPr id="128" name="フローチャート : 判断 127"/>
        <xdr:cNvSpPr/>
      </xdr:nvSpPr>
      <xdr:spPr>
        <a:xfrm>
          <a:off x="1079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123169</xdr:rowOff>
    </xdr:from>
    <xdr:ext cx="534377" cy="259045"/>
    <xdr:sp macro="" textlink="">
      <xdr:nvSpPr>
        <xdr:cNvPr id="129" name="テキスト ボックス 128"/>
        <xdr:cNvSpPr txBox="1"/>
      </xdr:nvSpPr>
      <xdr:spPr>
        <a:xfrm>
          <a:off x="863111" y="98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135013</xdr:rowOff>
    </xdr:from>
    <xdr:to>
      <xdr:col>6</xdr:col>
      <xdr:colOff>561975</xdr:colOff>
      <xdr:row>55</xdr:row>
      <xdr:rowOff>65163</xdr:rowOff>
    </xdr:to>
    <xdr:sp macro="" textlink="">
      <xdr:nvSpPr>
        <xdr:cNvPr id="135" name="円/楕円 134"/>
        <xdr:cNvSpPr/>
      </xdr:nvSpPr>
      <xdr:spPr>
        <a:xfrm>
          <a:off x="4584700" y="93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157890</xdr:rowOff>
    </xdr:from>
    <xdr:ext cx="534377" cy="259045"/>
    <xdr:sp macro="" textlink="">
      <xdr:nvSpPr>
        <xdr:cNvPr id="136" name="物件費該当値テキスト"/>
        <xdr:cNvSpPr txBox="1"/>
      </xdr:nvSpPr>
      <xdr:spPr>
        <a:xfrm>
          <a:off x="4686300" y="92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12636</xdr:rowOff>
    </xdr:from>
    <xdr:to>
      <xdr:col>5</xdr:col>
      <xdr:colOff>409575</xdr:colOff>
      <xdr:row>55</xdr:row>
      <xdr:rowOff>114236</xdr:rowOff>
    </xdr:to>
    <xdr:sp macro="" textlink="">
      <xdr:nvSpPr>
        <xdr:cNvPr id="137" name="円/楕円 136"/>
        <xdr:cNvSpPr/>
      </xdr:nvSpPr>
      <xdr:spPr>
        <a:xfrm>
          <a:off x="3746500" y="94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130763</xdr:rowOff>
    </xdr:from>
    <xdr:ext cx="534377" cy="259045"/>
    <xdr:sp macro="" textlink="">
      <xdr:nvSpPr>
        <xdr:cNvPr id="138" name="テキスト ボックス 137"/>
        <xdr:cNvSpPr txBox="1"/>
      </xdr:nvSpPr>
      <xdr:spPr>
        <a:xfrm>
          <a:off x="3530111" y="921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146939</xdr:rowOff>
    </xdr:from>
    <xdr:to>
      <xdr:col>4</xdr:col>
      <xdr:colOff>206375</xdr:colOff>
      <xdr:row>56</xdr:row>
      <xdr:rowOff>77089</xdr:rowOff>
    </xdr:to>
    <xdr:sp macro="" textlink="">
      <xdr:nvSpPr>
        <xdr:cNvPr id="139" name="円/楕円 138"/>
        <xdr:cNvSpPr/>
      </xdr:nvSpPr>
      <xdr:spPr>
        <a:xfrm>
          <a:off x="2857500" y="95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93616</xdr:rowOff>
    </xdr:from>
    <xdr:ext cx="534377" cy="259045"/>
    <xdr:sp macro="" textlink="">
      <xdr:nvSpPr>
        <xdr:cNvPr id="140" name="テキスト ボックス 139"/>
        <xdr:cNvSpPr txBox="1"/>
      </xdr:nvSpPr>
      <xdr:spPr>
        <a:xfrm>
          <a:off x="2641111" y="93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15532</xdr:rowOff>
    </xdr:from>
    <xdr:to>
      <xdr:col>3</xdr:col>
      <xdr:colOff>3175</xdr:colOff>
      <xdr:row>55</xdr:row>
      <xdr:rowOff>117132</xdr:rowOff>
    </xdr:to>
    <xdr:sp macro="" textlink="">
      <xdr:nvSpPr>
        <xdr:cNvPr id="141" name="円/楕円 140"/>
        <xdr:cNvSpPr/>
      </xdr:nvSpPr>
      <xdr:spPr>
        <a:xfrm>
          <a:off x="1968500" y="94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133659</xdr:rowOff>
    </xdr:from>
    <xdr:ext cx="534377" cy="259045"/>
    <xdr:sp macro="" textlink="">
      <xdr:nvSpPr>
        <xdr:cNvPr id="142" name="テキスト ボックス 141"/>
        <xdr:cNvSpPr txBox="1"/>
      </xdr:nvSpPr>
      <xdr:spPr>
        <a:xfrm>
          <a:off x="1752111" y="92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36754</xdr:rowOff>
    </xdr:from>
    <xdr:to>
      <xdr:col>1</xdr:col>
      <xdr:colOff>485775</xdr:colOff>
      <xdr:row>56</xdr:row>
      <xdr:rowOff>138354</xdr:rowOff>
    </xdr:to>
    <xdr:sp macro="" textlink="">
      <xdr:nvSpPr>
        <xdr:cNvPr id="143" name="円/楕円 142"/>
        <xdr:cNvSpPr/>
      </xdr:nvSpPr>
      <xdr:spPr>
        <a:xfrm>
          <a:off x="1079500" y="96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154881</xdr:rowOff>
    </xdr:from>
    <xdr:ext cx="534377" cy="259045"/>
    <xdr:sp macro="" textlink="">
      <xdr:nvSpPr>
        <xdr:cNvPr id="144" name="テキスト ボックス 143"/>
        <xdr:cNvSpPr txBox="1"/>
      </xdr:nvSpPr>
      <xdr:spPr>
        <a:xfrm>
          <a:off x="863111" y="94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149758</xdr:rowOff>
    </xdr:from>
    <xdr:to>
      <xdr:col>6</xdr:col>
      <xdr:colOff>511175</xdr:colOff>
      <xdr:row>72</xdr:row>
      <xdr:rowOff>37195</xdr:rowOff>
    </xdr:to>
    <xdr:cxnSp macro="">
      <xdr:nvCxnSpPr>
        <xdr:cNvPr id="171" name="直線コネクタ 170"/>
        <xdr:cNvCxnSpPr/>
      </xdr:nvCxnSpPr>
      <xdr:spPr>
        <a:xfrm>
          <a:off x="3797300" y="12322708"/>
          <a:ext cx="838200" cy="5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130053</xdr:rowOff>
    </xdr:from>
    <xdr:to>
      <xdr:col>5</xdr:col>
      <xdr:colOff>358775</xdr:colOff>
      <xdr:row>71</xdr:row>
      <xdr:rowOff>149758</xdr:rowOff>
    </xdr:to>
    <xdr:cxnSp macro="">
      <xdr:nvCxnSpPr>
        <xdr:cNvPr id="174" name="直線コネクタ 173"/>
        <xdr:cNvCxnSpPr/>
      </xdr:nvCxnSpPr>
      <xdr:spPr>
        <a:xfrm>
          <a:off x="2908300" y="12303003"/>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94391</xdr:rowOff>
    </xdr:from>
    <xdr:to>
      <xdr:col>4</xdr:col>
      <xdr:colOff>155575</xdr:colOff>
      <xdr:row>71</xdr:row>
      <xdr:rowOff>130053</xdr:rowOff>
    </xdr:to>
    <xdr:cxnSp macro="">
      <xdr:nvCxnSpPr>
        <xdr:cNvPr id="177" name="直線コネクタ 176"/>
        <xdr:cNvCxnSpPr/>
      </xdr:nvCxnSpPr>
      <xdr:spPr>
        <a:xfrm>
          <a:off x="2019300" y="12267341"/>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168819</xdr:rowOff>
    </xdr:from>
    <xdr:to>
      <xdr:col>4</xdr:col>
      <xdr:colOff>206375</xdr:colOff>
      <xdr:row>76</xdr:row>
      <xdr:rowOff>98969</xdr:rowOff>
    </xdr:to>
    <xdr:sp macro="" textlink="">
      <xdr:nvSpPr>
        <xdr:cNvPr id="178" name="フローチャート : 判断 177"/>
        <xdr:cNvSpPr/>
      </xdr:nvSpPr>
      <xdr:spPr>
        <a:xfrm>
          <a:off x="2857500" y="130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90096</xdr:rowOff>
    </xdr:from>
    <xdr:ext cx="469744" cy="259045"/>
    <xdr:sp macro="" textlink="">
      <xdr:nvSpPr>
        <xdr:cNvPr id="179" name="テキスト ボックス 178"/>
        <xdr:cNvSpPr txBox="1"/>
      </xdr:nvSpPr>
      <xdr:spPr>
        <a:xfrm>
          <a:off x="2673427" y="1312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133619</xdr:rowOff>
    </xdr:from>
    <xdr:to>
      <xdr:col>2</xdr:col>
      <xdr:colOff>638175</xdr:colOff>
      <xdr:row>71</xdr:row>
      <xdr:rowOff>94391</xdr:rowOff>
    </xdr:to>
    <xdr:cxnSp macro="">
      <xdr:nvCxnSpPr>
        <xdr:cNvPr id="180" name="直線コネクタ 179"/>
        <xdr:cNvCxnSpPr/>
      </xdr:nvCxnSpPr>
      <xdr:spPr>
        <a:xfrm>
          <a:off x="1130300" y="12135119"/>
          <a:ext cx="889000" cy="1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15108</xdr:rowOff>
    </xdr:from>
    <xdr:to>
      <xdr:col>3</xdr:col>
      <xdr:colOff>3175</xdr:colOff>
      <xdr:row>76</xdr:row>
      <xdr:rowOff>116708</xdr:rowOff>
    </xdr:to>
    <xdr:sp macro="" textlink="">
      <xdr:nvSpPr>
        <xdr:cNvPr id="181" name="フローチャート : 判断 180"/>
        <xdr:cNvSpPr/>
      </xdr:nvSpPr>
      <xdr:spPr>
        <a:xfrm>
          <a:off x="1968500" y="1304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107835</xdr:rowOff>
    </xdr:from>
    <xdr:ext cx="469744" cy="259045"/>
    <xdr:sp macro="" textlink="">
      <xdr:nvSpPr>
        <xdr:cNvPr id="182" name="テキスト ボックス 181"/>
        <xdr:cNvSpPr txBox="1"/>
      </xdr:nvSpPr>
      <xdr:spPr>
        <a:xfrm>
          <a:off x="1784427" y="131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37830</xdr:rowOff>
    </xdr:from>
    <xdr:to>
      <xdr:col>1</xdr:col>
      <xdr:colOff>485775</xdr:colOff>
      <xdr:row>76</xdr:row>
      <xdr:rowOff>139430</xdr:rowOff>
    </xdr:to>
    <xdr:sp macro="" textlink="">
      <xdr:nvSpPr>
        <xdr:cNvPr id="183" name="フローチャート : 判断 182"/>
        <xdr:cNvSpPr/>
      </xdr:nvSpPr>
      <xdr:spPr>
        <a:xfrm>
          <a:off x="1079500" y="1306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130557</xdr:rowOff>
    </xdr:from>
    <xdr:ext cx="469744" cy="259045"/>
    <xdr:sp macro="" textlink="">
      <xdr:nvSpPr>
        <xdr:cNvPr id="184" name="テキスト ボックス 183"/>
        <xdr:cNvSpPr txBox="1"/>
      </xdr:nvSpPr>
      <xdr:spPr>
        <a:xfrm>
          <a:off x="895427" y="1316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157845</xdr:rowOff>
    </xdr:from>
    <xdr:to>
      <xdr:col>6</xdr:col>
      <xdr:colOff>561975</xdr:colOff>
      <xdr:row>72</xdr:row>
      <xdr:rowOff>87995</xdr:rowOff>
    </xdr:to>
    <xdr:sp macro="" textlink="">
      <xdr:nvSpPr>
        <xdr:cNvPr id="190" name="円/楕円 189"/>
        <xdr:cNvSpPr/>
      </xdr:nvSpPr>
      <xdr:spPr>
        <a:xfrm>
          <a:off x="4584700" y="123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9272</xdr:rowOff>
    </xdr:from>
    <xdr:ext cx="534377" cy="259045"/>
    <xdr:sp macro="" textlink="">
      <xdr:nvSpPr>
        <xdr:cNvPr id="191" name="維持補修費該当値テキスト"/>
        <xdr:cNvSpPr txBox="1"/>
      </xdr:nvSpPr>
      <xdr:spPr>
        <a:xfrm>
          <a:off x="4686300" y="12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98958</xdr:rowOff>
    </xdr:from>
    <xdr:to>
      <xdr:col>5</xdr:col>
      <xdr:colOff>409575</xdr:colOff>
      <xdr:row>72</xdr:row>
      <xdr:rowOff>29108</xdr:rowOff>
    </xdr:to>
    <xdr:sp macro="" textlink="">
      <xdr:nvSpPr>
        <xdr:cNvPr id="192" name="円/楕円 191"/>
        <xdr:cNvSpPr/>
      </xdr:nvSpPr>
      <xdr:spPr>
        <a:xfrm>
          <a:off x="3746500" y="122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45635</xdr:rowOff>
    </xdr:from>
    <xdr:ext cx="534377" cy="259045"/>
    <xdr:sp macro="" textlink="">
      <xdr:nvSpPr>
        <xdr:cNvPr id="193" name="テキスト ボックス 192"/>
        <xdr:cNvSpPr txBox="1"/>
      </xdr:nvSpPr>
      <xdr:spPr>
        <a:xfrm>
          <a:off x="3530111" y="120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26,030</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79253</xdr:rowOff>
    </xdr:from>
    <xdr:to>
      <xdr:col>4</xdr:col>
      <xdr:colOff>206375</xdr:colOff>
      <xdr:row>72</xdr:row>
      <xdr:rowOff>9403</xdr:rowOff>
    </xdr:to>
    <xdr:sp macro="" textlink="">
      <xdr:nvSpPr>
        <xdr:cNvPr id="194" name="円/楕円 193"/>
        <xdr:cNvSpPr/>
      </xdr:nvSpPr>
      <xdr:spPr>
        <a:xfrm>
          <a:off x="2857500" y="122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25930</xdr:rowOff>
    </xdr:from>
    <xdr:ext cx="534377" cy="259045"/>
    <xdr:sp macro="" textlink="">
      <xdr:nvSpPr>
        <xdr:cNvPr id="195" name="テキスト ボックス 194"/>
        <xdr:cNvSpPr txBox="1"/>
      </xdr:nvSpPr>
      <xdr:spPr>
        <a:xfrm>
          <a:off x="2641111" y="120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26,461</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43591</xdr:rowOff>
    </xdr:from>
    <xdr:to>
      <xdr:col>3</xdr:col>
      <xdr:colOff>3175</xdr:colOff>
      <xdr:row>71</xdr:row>
      <xdr:rowOff>145191</xdr:rowOff>
    </xdr:to>
    <xdr:sp macro="" textlink="">
      <xdr:nvSpPr>
        <xdr:cNvPr id="196" name="円/楕円 195"/>
        <xdr:cNvSpPr/>
      </xdr:nvSpPr>
      <xdr:spPr>
        <a:xfrm>
          <a:off x="1968500" y="122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161718</xdr:rowOff>
    </xdr:from>
    <xdr:ext cx="534377" cy="259045"/>
    <xdr:sp macro="" textlink="">
      <xdr:nvSpPr>
        <xdr:cNvPr id="197" name="テキスト ボックス 196"/>
        <xdr:cNvSpPr txBox="1"/>
      </xdr:nvSpPr>
      <xdr:spPr>
        <a:xfrm>
          <a:off x="1752111" y="119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27,241</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82819</xdr:rowOff>
    </xdr:from>
    <xdr:to>
      <xdr:col>1</xdr:col>
      <xdr:colOff>485775</xdr:colOff>
      <xdr:row>71</xdr:row>
      <xdr:rowOff>12969</xdr:rowOff>
    </xdr:to>
    <xdr:sp macro="" textlink="">
      <xdr:nvSpPr>
        <xdr:cNvPr id="198" name="円/楕円 197"/>
        <xdr:cNvSpPr/>
      </xdr:nvSpPr>
      <xdr:spPr>
        <a:xfrm>
          <a:off x="1079500" y="120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29496</xdr:rowOff>
    </xdr:from>
    <xdr:ext cx="534377" cy="259045"/>
    <xdr:sp macro="" textlink="">
      <xdr:nvSpPr>
        <xdr:cNvPr id="199" name="テキスト ボックス 198"/>
        <xdr:cNvSpPr txBox="1"/>
      </xdr:nvSpPr>
      <xdr:spPr>
        <a:xfrm>
          <a:off x="863111" y="118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25555</xdr:rowOff>
    </xdr:from>
    <xdr:to>
      <xdr:col>6</xdr:col>
      <xdr:colOff>511175</xdr:colOff>
      <xdr:row>94</xdr:row>
      <xdr:rowOff>75171</xdr:rowOff>
    </xdr:to>
    <xdr:cxnSp macro="">
      <xdr:nvCxnSpPr>
        <xdr:cNvPr id="227" name="直線コネクタ 226"/>
        <xdr:cNvCxnSpPr/>
      </xdr:nvCxnSpPr>
      <xdr:spPr>
        <a:xfrm flipV="1">
          <a:off x="3797300" y="16141855"/>
          <a:ext cx="838200" cy="4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166574</xdr:rowOff>
    </xdr:from>
    <xdr:to>
      <xdr:col>5</xdr:col>
      <xdr:colOff>358775</xdr:colOff>
      <xdr:row>94</xdr:row>
      <xdr:rowOff>75171</xdr:rowOff>
    </xdr:to>
    <xdr:cxnSp macro="">
      <xdr:nvCxnSpPr>
        <xdr:cNvPr id="230" name="直線コネクタ 229"/>
        <xdr:cNvCxnSpPr/>
      </xdr:nvCxnSpPr>
      <xdr:spPr>
        <a:xfrm>
          <a:off x="2908300" y="16111424"/>
          <a:ext cx="889000" cy="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166574</xdr:rowOff>
    </xdr:from>
    <xdr:to>
      <xdr:col>4</xdr:col>
      <xdr:colOff>155575</xdr:colOff>
      <xdr:row>94</xdr:row>
      <xdr:rowOff>44639</xdr:rowOff>
    </xdr:to>
    <xdr:cxnSp macro="">
      <xdr:nvCxnSpPr>
        <xdr:cNvPr id="233" name="直線コネクタ 232"/>
        <xdr:cNvCxnSpPr/>
      </xdr:nvCxnSpPr>
      <xdr:spPr>
        <a:xfrm flipV="1">
          <a:off x="2019300" y="16111424"/>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103394</xdr:rowOff>
    </xdr:from>
    <xdr:to>
      <xdr:col>4</xdr:col>
      <xdr:colOff>206375</xdr:colOff>
      <xdr:row>95</xdr:row>
      <xdr:rowOff>33544</xdr:rowOff>
    </xdr:to>
    <xdr:sp macro="" textlink="">
      <xdr:nvSpPr>
        <xdr:cNvPr id="234" name="フローチャート : 判断 233"/>
        <xdr:cNvSpPr/>
      </xdr:nvSpPr>
      <xdr:spPr>
        <a:xfrm>
          <a:off x="2857500" y="162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24671</xdr:rowOff>
    </xdr:from>
    <xdr:ext cx="599010" cy="259045"/>
    <xdr:sp macro="" textlink="">
      <xdr:nvSpPr>
        <xdr:cNvPr id="235" name="テキスト ボックス 234"/>
        <xdr:cNvSpPr txBox="1"/>
      </xdr:nvSpPr>
      <xdr:spPr>
        <a:xfrm>
          <a:off x="2608794" y="163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44639</xdr:rowOff>
    </xdr:from>
    <xdr:to>
      <xdr:col>2</xdr:col>
      <xdr:colOff>638175</xdr:colOff>
      <xdr:row>94</xdr:row>
      <xdr:rowOff>82093</xdr:rowOff>
    </xdr:to>
    <xdr:cxnSp macro="">
      <xdr:nvCxnSpPr>
        <xdr:cNvPr id="236" name="直線コネクタ 235"/>
        <xdr:cNvCxnSpPr/>
      </xdr:nvCxnSpPr>
      <xdr:spPr>
        <a:xfrm flipV="1">
          <a:off x="1130300" y="16160939"/>
          <a:ext cx="889000" cy="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160927</xdr:rowOff>
    </xdr:from>
    <xdr:to>
      <xdr:col>3</xdr:col>
      <xdr:colOff>3175</xdr:colOff>
      <xdr:row>95</xdr:row>
      <xdr:rowOff>91077</xdr:rowOff>
    </xdr:to>
    <xdr:sp macro="" textlink="">
      <xdr:nvSpPr>
        <xdr:cNvPr id="237" name="フローチャート : 判断 236"/>
        <xdr:cNvSpPr/>
      </xdr:nvSpPr>
      <xdr:spPr>
        <a:xfrm>
          <a:off x="1968500" y="162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82204</xdr:rowOff>
    </xdr:from>
    <xdr:ext cx="599010" cy="259045"/>
    <xdr:sp macro="" textlink="">
      <xdr:nvSpPr>
        <xdr:cNvPr id="238" name="テキスト ボックス 237"/>
        <xdr:cNvSpPr txBox="1"/>
      </xdr:nvSpPr>
      <xdr:spPr>
        <a:xfrm>
          <a:off x="1719794" y="1636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160589</xdr:rowOff>
    </xdr:from>
    <xdr:to>
      <xdr:col>1</xdr:col>
      <xdr:colOff>485775</xdr:colOff>
      <xdr:row>95</xdr:row>
      <xdr:rowOff>90739</xdr:rowOff>
    </xdr:to>
    <xdr:sp macro="" textlink="">
      <xdr:nvSpPr>
        <xdr:cNvPr id="239" name="フローチャート : 判断 238"/>
        <xdr:cNvSpPr/>
      </xdr:nvSpPr>
      <xdr:spPr>
        <a:xfrm>
          <a:off x="1079500" y="1627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81866</xdr:rowOff>
    </xdr:from>
    <xdr:ext cx="599010" cy="259045"/>
    <xdr:sp macro="" textlink="">
      <xdr:nvSpPr>
        <xdr:cNvPr id="240" name="テキスト ボックス 239"/>
        <xdr:cNvSpPr txBox="1"/>
      </xdr:nvSpPr>
      <xdr:spPr>
        <a:xfrm>
          <a:off x="830794" y="1636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146205</xdr:rowOff>
    </xdr:from>
    <xdr:to>
      <xdr:col>6</xdr:col>
      <xdr:colOff>561975</xdr:colOff>
      <xdr:row>94</xdr:row>
      <xdr:rowOff>76355</xdr:rowOff>
    </xdr:to>
    <xdr:sp macro="" textlink="">
      <xdr:nvSpPr>
        <xdr:cNvPr id="246" name="円/楕円 245"/>
        <xdr:cNvSpPr/>
      </xdr:nvSpPr>
      <xdr:spPr>
        <a:xfrm>
          <a:off x="4584700" y="160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169082</xdr:rowOff>
    </xdr:from>
    <xdr:ext cx="599010" cy="259045"/>
    <xdr:sp macro="" textlink="">
      <xdr:nvSpPr>
        <xdr:cNvPr id="247" name="扶助費該当値テキスト"/>
        <xdr:cNvSpPr txBox="1"/>
      </xdr:nvSpPr>
      <xdr:spPr>
        <a:xfrm>
          <a:off x="4686300" y="1594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24371</xdr:rowOff>
    </xdr:from>
    <xdr:to>
      <xdr:col>5</xdr:col>
      <xdr:colOff>409575</xdr:colOff>
      <xdr:row>94</xdr:row>
      <xdr:rowOff>125971</xdr:rowOff>
    </xdr:to>
    <xdr:sp macro="" textlink="">
      <xdr:nvSpPr>
        <xdr:cNvPr id="248" name="円/楕円 247"/>
        <xdr:cNvSpPr/>
      </xdr:nvSpPr>
      <xdr:spPr>
        <a:xfrm>
          <a:off x="3746500" y="161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142498</xdr:rowOff>
    </xdr:from>
    <xdr:ext cx="599010" cy="259045"/>
    <xdr:sp macro="" textlink="">
      <xdr:nvSpPr>
        <xdr:cNvPr id="249" name="テキスト ボックス 248"/>
        <xdr:cNvSpPr txBox="1"/>
      </xdr:nvSpPr>
      <xdr:spPr>
        <a:xfrm>
          <a:off x="3497794" y="1591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132,057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115774</xdr:rowOff>
    </xdr:from>
    <xdr:to>
      <xdr:col>4</xdr:col>
      <xdr:colOff>206375</xdr:colOff>
      <xdr:row>94</xdr:row>
      <xdr:rowOff>45924</xdr:rowOff>
    </xdr:to>
    <xdr:sp macro="" textlink="">
      <xdr:nvSpPr>
        <xdr:cNvPr id="250" name="円/楕円 249"/>
        <xdr:cNvSpPr/>
      </xdr:nvSpPr>
      <xdr:spPr>
        <a:xfrm>
          <a:off x="2857500" y="160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62451</xdr:rowOff>
    </xdr:from>
    <xdr:ext cx="599010" cy="259045"/>
    <xdr:sp macro="" textlink="">
      <xdr:nvSpPr>
        <xdr:cNvPr id="251" name="テキスト ボックス 250"/>
        <xdr:cNvSpPr txBox="1"/>
      </xdr:nvSpPr>
      <xdr:spPr>
        <a:xfrm>
          <a:off x="2608794" y="1583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140,811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165289</xdr:rowOff>
    </xdr:from>
    <xdr:to>
      <xdr:col>3</xdr:col>
      <xdr:colOff>3175</xdr:colOff>
      <xdr:row>94</xdr:row>
      <xdr:rowOff>95439</xdr:rowOff>
    </xdr:to>
    <xdr:sp macro="" textlink="">
      <xdr:nvSpPr>
        <xdr:cNvPr id="252" name="円/楕円 251"/>
        <xdr:cNvSpPr/>
      </xdr:nvSpPr>
      <xdr:spPr>
        <a:xfrm>
          <a:off x="1968500" y="161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111966</xdr:rowOff>
    </xdr:from>
    <xdr:ext cx="599010" cy="259045"/>
    <xdr:sp macro="" textlink="">
      <xdr:nvSpPr>
        <xdr:cNvPr id="253" name="テキスト ボックス 252"/>
        <xdr:cNvSpPr txBox="1"/>
      </xdr:nvSpPr>
      <xdr:spPr>
        <a:xfrm>
          <a:off x="1719794" y="1588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31293</xdr:rowOff>
    </xdr:from>
    <xdr:to>
      <xdr:col>1</xdr:col>
      <xdr:colOff>485775</xdr:colOff>
      <xdr:row>94</xdr:row>
      <xdr:rowOff>132893</xdr:rowOff>
    </xdr:to>
    <xdr:sp macro="" textlink="">
      <xdr:nvSpPr>
        <xdr:cNvPr id="254" name="円/楕円 253"/>
        <xdr:cNvSpPr/>
      </xdr:nvSpPr>
      <xdr:spPr>
        <a:xfrm>
          <a:off x="1079500" y="161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149420</xdr:rowOff>
    </xdr:from>
    <xdr:ext cx="599010" cy="259045"/>
    <xdr:sp macro="" textlink="">
      <xdr:nvSpPr>
        <xdr:cNvPr id="255" name="テキスト ボックス 254"/>
        <xdr:cNvSpPr txBox="1"/>
      </xdr:nvSpPr>
      <xdr:spPr>
        <a:xfrm>
          <a:off x="830794" y="1592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1" name="テキスト ボックス 27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3" name="テキスト ボックス 27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126563</xdr:rowOff>
    </xdr:from>
    <xdr:to>
      <xdr:col>15</xdr:col>
      <xdr:colOff>180340</xdr:colOff>
      <xdr:row>37</xdr:row>
      <xdr:rowOff>169761</xdr:rowOff>
    </xdr:to>
    <xdr:cxnSp macro="">
      <xdr:nvCxnSpPr>
        <xdr:cNvPr id="279" name="直線コネクタ 278"/>
        <xdr:cNvCxnSpPr/>
      </xdr:nvCxnSpPr>
      <xdr:spPr>
        <a:xfrm flipV="1">
          <a:off x="10475595" y="5441513"/>
          <a:ext cx="1270" cy="107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2138</xdr:rowOff>
    </xdr:from>
    <xdr:ext cx="534377" cy="259045"/>
    <xdr:sp macro="" textlink="">
      <xdr:nvSpPr>
        <xdr:cNvPr id="280" name="補助費等最小値テキスト"/>
        <xdr:cNvSpPr txBox="1"/>
      </xdr:nvSpPr>
      <xdr:spPr>
        <a:xfrm>
          <a:off x="10528300" y="65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37</xdr:row>
      <xdr:rowOff>169761</xdr:rowOff>
    </xdr:from>
    <xdr:to>
      <xdr:col>15</xdr:col>
      <xdr:colOff>269875</xdr:colOff>
      <xdr:row>37</xdr:row>
      <xdr:rowOff>169761</xdr:rowOff>
    </xdr:to>
    <xdr:cxnSp macro="">
      <xdr:nvCxnSpPr>
        <xdr:cNvPr id="281" name="直線コネクタ 280"/>
        <xdr:cNvCxnSpPr/>
      </xdr:nvCxnSpPr>
      <xdr:spPr>
        <a:xfrm>
          <a:off x="10388600" y="651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73240</xdr:rowOff>
    </xdr:from>
    <xdr:ext cx="599010" cy="259045"/>
    <xdr:sp macro="" textlink="">
      <xdr:nvSpPr>
        <xdr:cNvPr id="282" name="補助費等最大値テキスト"/>
        <xdr:cNvSpPr txBox="1"/>
      </xdr:nvSpPr>
      <xdr:spPr>
        <a:xfrm>
          <a:off x="10528300" y="521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31</xdr:row>
      <xdr:rowOff>126563</xdr:rowOff>
    </xdr:from>
    <xdr:to>
      <xdr:col>15</xdr:col>
      <xdr:colOff>269875</xdr:colOff>
      <xdr:row>31</xdr:row>
      <xdr:rowOff>126563</xdr:rowOff>
    </xdr:to>
    <xdr:cxnSp macro="">
      <xdr:nvCxnSpPr>
        <xdr:cNvPr id="283" name="直線コネクタ 282"/>
        <xdr:cNvCxnSpPr/>
      </xdr:nvCxnSpPr>
      <xdr:spPr>
        <a:xfrm>
          <a:off x="10388600" y="544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169349</xdr:rowOff>
    </xdr:from>
    <xdr:to>
      <xdr:col>15</xdr:col>
      <xdr:colOff>180975</xdr:colOff>
      <xdr:row>32</xdr:row>
      <xdr:rowOff>154018</xdr:rowOff>
    </xdr:to>
    <xdr:cxnSp macro="">
      <xdr:nvCxnSpPr>
        <xdr:cNvPr id="284" name="直線コネクタ 283"/>
        <xdr:cNvCxnSpPr/>
      </xdr:nvCxnSpPr>
      <xdr:spPr>
        <a:xfrm>
          <a:off x="9639300" y="5141399"/>
          <a:ext cx="838200" cy="4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64111</xdr:rowOff>
    </xdr:from>
    <xdr:ext cx="534377" cy="259045"/>
    <xdr:sp macro="" textlink="">
      <xdr:nvSpPr>
        <xdr:cNvPr id="285" name="補助費等平均値テキスト"/>
        <xdr:cNvSpPr txBox="1"/>
      </xdr:nvSpPr>
      <xdr:spPr>
        <a:xfrm>
          <a:off x="10528300" y="62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85684</xdr:rowOff>
    </xdr:from>
    <xdr:to>
      <xdr:col>15</xdr:col>
      <xdr:colOff>231775</xdr:colOff>
      <xdr:row>37</xdr:row>
      <xdr:rowOff>15834</xdr:rowOff>
    </xdr:to>
    <xdr:sp macro="" textlink="">
      <xdr:nvSpPr>
        <xdr:cNvPr id="286" name="フローチャート : 判断 285"/>
        <xdr:cNvSpPr/>
      </xdr:nvSpPr>
      <xdr:spPr>
        <a:xfrm>
          <a:off x="104267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169349</xdr:rowOff>
    </xdr:from>
    <xdr:to>
      <xdr:col>14</xdr:col>
      <xdr:colOff>28575</xdr:colOff>
      <xdr:row>33</xdr:row>
      <xdr:rowOff>15380</xdr:rowOff>
    </xdr:to>
    <xdr:cxnSp macro="">
      <xdr:nvCxnSpPr>
        <xdr:cNvPr id="287" name="直線コネクタ 286"/>
        <xdr:cNvCxnSpPr/>
      </xdr:nvCxnSpPr>
      <xdr:spPr>
        <a:xfrm flipV="1">
          <a:off x="8750300" y="5141399"/>
          <a:ext cx="889000" cy="53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63122</xdr:rowOff>
    </xdr:from>
    <xdr:to>
      <xdr:col>14</xdr:col>
      <xdr:colOff>79375</xdr:colOff>
      <xdr:row>36</xdr:row>
      <xdr:rowOff>164722</xdr:rowOff>
    </xdr:to>
    <xdr:sp macro="" textlink="">
      <xdr:nvSpPr>
        <xdr:cNvPr id="288" name="フローチャート : 判断 287"/>
        <xdr:cNvSpPr/>
      </xdr:nvSpPr>
      <xdr:spPr>
        <a:xfrm>
          <a:off x="9588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155849</xdr:rowOff>
    </xdr:from>
    <xdr:ext cx="534377" cy="259045"/>
    <xdr:sp macro="" textlink="">
      <xdr:nvSpPr>
        <xdr:cNvPr id="289" name="テキスト ボックス 288"/>
        <xdr:cNvSpPr txBox="1"/>
      </xdr:nvSpPr>
      <xdr:spPr>
        <a:xfrm>
          <a:off x="9372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15380</xdr:rowOff>
    </xdr:from>
    <xdr:to>
      <xdr:col>12</xdr:col>
      <xdr:colOff>511175</xdr:colOff>
      <xdr:row>35</xdr:row>
      <xdr:rowOff>6045</xdr:rowOff>
    </xdr:to>
    <xdr:cxnSp macro="">
      <xdr:nvCxnSpPr>
        <xdr:cNvPr id="290" name="直線コネクタ 289"/>
        <xdr:cNvCxnSpPr/>
      </xdr:nvCxnSpPr>
      <xdr:spPr>
        <a:xfrm flipV="1">
          <a:off x="7861300" y="5673230"/>
          <a:ext cx="889000" cy="3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103835</xdr:rowOff>
    </xdr:from>
    <xdr:to>
      <xdr:col>12</xdr:col>
      <xdr:colOff>561975</xdr:colOff>
      <xdr:row>37</xdr:row>
      <xdr:rowOff>33985</xdr:rowOff>
    </xdr:to>
    <xdr:sp macro="" textlink="">
      <xdr:nvSpPr>
        <xdr:cNvPr id="291" name="フローチャート : 判断 290"/>
        <xdr:cNvSpPr/>
      </xdr:nvSpPr>
      <xdr:spPr>
        <a:xfrm>
          <a:off x="8699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25112</xdr:rowOff>
    </xdr:from>
    <xdr:ext cx="534377" cy="259045"/>
    <xdr:sp macro="" textlink="">
      <xdr:nvSpPr>
        <xdr:cNvPr id="292" name="テキスト ボックス 291"/>
        <xdr:cNvSpPr txBox="1"/>
      </xdr:nvSpPr>
      <xdr:spPr>
        <a:xfrm>
          <a:off x="8483111" y="63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160640</xdr:rowOff>
    </xdr:from>
    <xdr:to>
      <xdr:col>11</xdr:col>
      <xdr:colOff>307975</xdr:colOff>
      <xdr:row>35</xdr:row>
      <xdr:rowOff>6045</xdr:rowOff>
    </xdr:to>
    <xdr:cxnSp macro="">
      <xdr:nvCxnSpPr>
        <xdr:cNvPr id="293" name="直線コネクタ 292"/>
        <xdr:cNvCxnSpPr/>
      </xdr:nvCxnSpPr>
      <xdr:spPr>
        <a:xfrm>
          <a:off x="6972300" y="5989940"/>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148283</xdr:rowOff>
    </xdr:from>
    <xdr:to>
      <xdr:col>11</xdr:col>
      <xdr:colOff>358775</xdr:colOff>
      <xdr:row>37</xdr:row>
      <xdr:rowOff>78433</xdr:rowOff>
    </xdr:to>
    <xdr:sp macro="" textlink="">
      <xdr:nvSpPr>
        <xdr:cNvPr id="294" name="フローチャート : 判断 293"/>
        <xdr:cNvSpPr/>
      </xdr:nvSpPr>
      <xdr:spPr>
        <a:xfrm>
          <a:off x="7810500" y="63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69560</xdr:rowOff>
    </xdr:from>
    <xdr:ext cx="534377" cy="259045"/>
    <xdr:sp macro="" textlink="">
      <xdr:nvSpPr>
        <xdr:cNvPr id="295" name="テキスト ボックス 294"/>
        <xdr:cNvSpPr txBox="1"/>
      </xdr:nvSpPr>
      <xdr:spPr>
        <a:xfrm>
          <a:off x="7594111" y="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157320</xdr:rowOff>
    </xdr:from>
    <xdr:to>
      <xdr:col>10</xdr:col>
      <xdr:colOff>155575</xdr:colOff>
      <xdr:row>37</xdr:row>
      <xdr:rowOff>87470</xdr:rowOff>
    </xdr:to>
    <xdr:sp macro="" textlink="">
      <xdr:nvSpPr>
        <xdr:cNvPr id="296" name="フローチャート : 判断 295"/>
        <xdr:cNvSpPr/>
      </xdr:nvSpPr>
      <xdr:spPr>
        <a:xfrm>
          <a:off x="6921500" y="63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78597</xdr:rowOff>
    </xdr:from>
    <xdr:ext cx="534377" cy="259045"/>
    <xdr:sp macro="" textlink="">
      <xdr:nvSpPr>
        <xdr:cNvPr id="297" name="テキスト ボックス 296"/>
        <xdr:cNvSpPr txBox="1"/>
      </xdr:nvSpPr>
      <xdr:spPr>
        <a:xfrm>
          <a:off x="6705111" y="64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103218</xdr:rowOff>
    </xdr:from>
    <xdr:to>
      <xdr:col>15</xdr:col>
      <xdr:colOff>231775</xdr:colOff>
      <xdr:row>33</xdr:row>
      <xdr:rowOff>33368</xdr:rowOff>
    </xdr:to>
    <xdr:sp macro="" textlink="">
      <xdr:nvSpPr>
        <xdr:cNvPr id="303" name="円/楕円 302"/>
        <xdr:cNvSpPr/>
      </xdr:nvSpPr>
      <xdr:spPr>
        <a:xfrm>
          <a:off x="10426700" y="5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126095</xdr:rowOff>
    </xdr:from>
    <xdr:ext cx="599010" cy="259045"/>
    <xdr:sp macro="" textlink="">
      <xdr:nvSpPr>
        <xdr:cNvPr id="304" name="補助費等該当値テキスト"/>
        <xdr:cNvSpPr txBox="1"/>
      </xdr:nvSpPr>
      <xdr:spPr>
        <a:xfrm>
          <a:off x="10528300" y="544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143,121</a:t>
          </a:r>
          <a:endParaRPr kumimoji="1" lang="ja-JP" altLang="en-US" sz="1000" b="1">
            <a:solidFill>
              <a:srgbClr val="FF0000"/>
            </a:solidFill>
            <a:latin typeface="ＭＳ Ｐゴシック"/>
          </a:endParaRPr>
        </a:p>
      </xdr:txBody>
    </xdr:sp>
    <xdr:clientData/>
  </xdr:oneCellAnchor>
  <xdr:twoCellAnchor>
    <xdr:from>
      <xdr:col>13</xdr:col>
      <xdr:colOff>663575</xdr:colOff>
      <xdr:row>29</xdr:row>
      <xdr:rowOff>118549</xdr:rowOff>
    </xdr:from>
    <xdr:to>
      <xdr:col>14</xdr:col>
      <xdr:colOff>79375</xdr:colOff>
      <xdr:row>30</xdr:row>
      <xdr:rowOff>48699</xdr:rowOff>
    </xdr:to>
    <xdr:sp macro="" textlink="">
      <xdr:nvSpPr>
        <xdr:cNvPr id="305" name="円/楕円 304"/>
        <xdr:cNvSpPr/>
      </xdr:nvSpPr>
      <xdr:spPr>
        <a:xfrm>
          <a:off x="9588500" y="509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28</xdr:row>
      <xdr:rowOff>65226</xdr:rowOff>
    </xdr:from>
    <xdr:ext cx="599010" cy="259045"/>
    <xdr:sp macro="" textlink="">
      <xdr:nvSpPr>
        <xdr:cNvPr id="306" name="テキスト ボックス 305"/>
        <xdr:cNvSpPr txBox="1"/>
      </xdr:nvSpPr>
      <xdr:spPr>
        <a:xfrm>
          <a:off x="9339794" y="486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208,609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136030</xdr:rowOff>
    </xdr:from>
    <xdr:to>
      <xdr:col>12</xdr:col>
      <xdr:colOff>561975</xdr:colOff>
      <xdr:row>33</xdr:row>
      <xdr:rowOff>66180</xdr:rowOff>
    </xdr:to>
    <xdr:sp macro="" textlink="">
      <xdr:nvSpPr>
        <xdr:cNvPr id="307" name="円/楕円 306"/>
        <xdr:cNvSpPr/>
      </xdr:nvSpPr>
      <xdr:spPr>
        <a:xfrm>
          <a:off x="8699500" y="56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82707</xdr:rowOff>
    </xdr:from>
    <xdr:ext cx="599010" cy="259045"/>
    <xdr:sp macro="" textlink="">
      <xdr:nvSpPr>
        <xdr:cNvPr id="308" name="テキスト ボックス 307"/>
        <xdr:cNvSpPr txBox="1"/>
      </xdr:nvSpPr>
      <xdr:spPr>
        <a:xfrm>
          <a:off x="8450794" y="539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126695</xdr:rowOff>
    </xdr:from>
    <xdr:to>
      <xdr:col>11</xdr:col>
      <xdr:colOff>358775</xdr:colOff>
      <xdr:row>35</xdr:row>
      <xdr:rowOff>56845</xdr:rowOff>
    </xdr:to>
    <xdr:sp macro="" textlink="">
      <xdr:nvSpPr>
        <xdr:cNvPr id="309" name="円/楕円 308"/>
        <xdr:cNvSpPr/>
      </xdr:nvSpPr>
      <xdr:spPr>
        <a:xfrm>
          <a:off x="7810500" y="59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73372</xdr:rowOff>
    </xdr:from>
    <xdr:ext cx="534377" cy="259045"/>
    <xdr:sp macro="" textlink="">
      <xdr:nvSpPr>
        <xdr:cNvPr id="310" name="テキスト ボックス 309"/>
        <xdr:cNvSpPr txBox="1"/>
      </xdr:nvSpPr>
      <xdr:spPr>
        <a:xfrm>
          <a:off x="7594111" y="5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109840</xdr:rowOff>
    </xdr:from>
    <xdr:to>
      <xdr:col>10</xdr:col>
      <xdr:colOff>155575</xdr:colOff>
      <xdr:row>35</xdr:row>
      <xdr:rowOff>39990</xdr:rowOff>
    </xdr:to>
    <xdr:sp macro="" textlink="">
      <xdr:nvSpPr>
        <xdr:cNvPr id="311" name="円/楕円 310"/>
        <xdr:cNvSpPr/>
      </xdr:nvSpPr>
      <xdr:spPr>
        <a:xfrm>
          <a:off x="6921500" y="59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56517</xdr:rowOff>
    </xdr:from>
    <xdr:ext cx="534377" cy="259045"/>
    <xdr:sp macro="" textlink="">
      <xdr:nvSpPr>
        <xdr:cNvPr id="312" name="テキスト ボックス 311"/>
        <xdr:cNvSpPr txBox="1"/>
      </xdr:nvSpPr>
      <xdr:spPr>
        <a:xfrm>
          <a:off x="6705111" y="571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38" name="直線コネクタ 337"/>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39"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0" name="直線コネクタ 339"/>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1"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2" name="直線コネクタ 341"/>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111413</xdr:rowOff>
    </xdr:from>
    <xdr:to>
      <xdr:col>15</xdr:col>
      <xdr:colOff>180975</xdr:colOff>
      <xdr:row>58</xdr:row>
      <xdr:rowOff>58247</xdr:rowOff>
    </xdr:to>
    <xdr:cxnSp macro="">
      <xdr:nvCxnSpPr>
        <xdr:cNvPr id="343" name="直線コネクタ 342"/>
        <xdr:cNvCxnSpPr/>
      </xdr:nvCxnSpPr>
      <xdr:spPr>
        <a:xfrm flipV="1">
          <a:off x="9639300" y="9884063"/>
          <a:ext cx="8382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4"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5" name="フローチャート : 判断 344"/>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58247</xdr:rowOff>
    </xdr:from>
    <xdr:to>
      <xdr:col>14</xdr:col>
      <xdr:colOff>28575</xdr:colOff>
      <xdr:row>58</xdr:row>
      <xdr:rowOff>72002</xdr:rowOff>
    </xdr:to>
    <xdr:cxnSp macro="">
      <xdr:nvCxnSpPr>
        <xdr:cNvPr id="346" name="直線コネクタ 345"/>
        <xdr:cNvCxnSpPr/>
      </xdr:nvCxnSpPr>
      <xdr:spPr>
        <a:xfrm flipV="1">
          <a:off x="8750300" y="10002347"/>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47" name="フローチャート : 判断 346"/>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48" name="テキスト ボックス 347"/>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146372</xdr:rowOff>
    </xdr:from>
    <xdr:to>
      <xdr:col>12</xdr:col>
      <xdr:colOff>511175</xdr:colOff>
      <xdr:row>58</xdr:row>
      <xdr:rowOff>72002</xdr:rowOff>
    </xdr:to>
    <xdr:cxnSp macro="">
      <xdr:nvCxnSpPr>
        <xdr:cNvPr id="349" name="直線コネクタ 348"/>
        <xdr:cNvCxnSpPr/>
      </xdr:nvCxnSpPr>
      <xdr:spPr>
        <a:xfrm>
          <a:off x="7861300" y="9919022"/>
          <a:ext cx="889000" cy="9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31107</xdr:rowOff>
    </xdr:from>
    <xdr:to>
      <xdr:col>12</xdr:col>
      <xdr:colOff>561975</xdr:colOff>
      <xdr:row>58</xdr:row>
      <xdr:rowOff>132707</xdr:rowOff>
    </xdr:to>
    <xdr:sp macro="" textlink="">
      <xdr:nvSpPr>
        <xdr:cNvPr id="350" name="フローチャート : 判断 349"/>
        <xdr:cNvSpPr/>
      </xdr:nvSpPr>
      <xdr:spPr>
        <a:xfrm>
          <a:off x="8699500" y="997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123834</xdr:rowOff>
    </xdr:from>
    <xdr:ext cx="534377" cy="259045"/>
    <xdr:sp macro="" textlink="">
      <xdr:nvSpPr>
        <xdr:cNvPr id="351" name="テキスト ボックス 350"/>
        <xdr:cNvSpPr txBox="1"/>
      </xdr:nvSpPr>
      <xdr:spPr>
        <a:xfrm>
          <a:off x="8483111" y="100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146372</xdr:rowOff>
    </xdr:from>
    <xdr:to>
      <xdr:col>11</xdr:col>
      <xdr:colOff>307975</xdr:colOff>
      <xdr:row>58</xdr:row>
      <xdr:rowOff>95812</xdr:rowOff>
    </xdr:to>
    <xdr:cxnSp macro="">
      <xdr:nvCxnSpPr>
        <xdr:cNvPr id="352" name="直線コネクタ 351"/>
        <xdr:cNvCxnSpPr/>
      </xdr:nvCxnSpPr>
      <xdr:spPr>
        <a:xfrm flipV="1">
          <a:off x="6972300" y="9919022"/>
          <a:ext cx="889000" cy="1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129235</xdr:rowOff>
    </xdr:from>
    <xdr:to>
      <xdr:col>11</xdr:col>
      <xdr:colOff>358775</xdr:colOff>
      <xdr:row>58</xdr:row>
      <xdr:rowOff>59385</xdr:rowOff>
    </xdr:to>
    <xdr:sp macro="" textlink="">
      <xdr:nvSpPr>
        <xdr:cNvPr id="353" name="フローチャート : 判断 352"/>
        <xdr:cNvSpPr/>
      </xdr:nvSpPr>
      <xdr:spPr>
        <a:xfrm>
          <a:off x="7810500" y="99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50512</xdr:rowOff>
    </xdr:from>
    <xdr:ext cx="534377" cy="259045"/>
    <xdr:sp macro="" textlink="">
      <xdr:nvSpPr>
        <xdr:cNvPr id="354" name="テキスト ボックス 353"/>
        <xdr:cNvSpPr txBox="1"/>
      </xdr:nvSpPr>
      <xdr:spPr>
        <a:xfrm>
          <a:off x="7594111" y="99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15343</xdr:rowOff>
    </xdr:from>
    <xdr:to>
      <xdr:col>10</xdr:col>
      <xdr:colOff>155575</xdr:colOff>
      <xdr:row>58</xdr:row>
      <xdr:rowOff>116943</xdr:rowOff>
    </xdr:to>
    <xdr:sp macro="" textlink="">
      <xdr:nvSpPr>
        <xdr:cNvPr id="355" name="フローチャート : 判断 354"/>
        <xdr:cNvSpPr/>
      </xdr:nvSpPr>
      <xdr:spPr>
        <a:xfrm>
          <a:off x="6921500" y="9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133470</xdr:rowOff>
    </xdr:from>
    <xdr:ext cx="534377" cy="259045"/>
    <xdr:sp macro="" textlink="">
      <xdr:nvSpPr>
        <xdr:cNvPr id="356" name="テキスト ボックス 355"/>
        <xdr:cNvSpPr txBox="1"/>
      </xdr:nvSpPr>
      <xdr:spPr>
        <a:xfrm>
          <a:off x="6705111" y="97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60613</xdr:rowOff>
    </xdr:from>
    <xdr:to>
      <xdr:col>15</xdr:col>
      <xdr:colOff>231775</xdr:colOff>
      <xdr:row>57</xdr:row>
      <xdr:rowOff>162213</xdr:rowOff>
    </xdr:to>
    <xdr:sp macro="" textlink="">
      <xdr:nvSpPr>
        <xdr:cNvPr id="362" name="円/楕円 361"/>
        <xdr:cNvSpPr/>
      </xdr:nvSpPr>
      <xdr:spPr>
        <a:xfrm>
          <a:off x="10426700" y="98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83490</xdr:rowOff>
    </xdr:from>
    <xdr:ext cx="599010" cy="259045"/>
    <xdr:sp macro="" textlink="">
      <xdr:nvSpPr>
        <xdr:cNvPr id="363" name="普通建設事業費該当値テキスト"/>
        <xdr:cNvSpPr txBox="1"/>
      </xdr:nvSpPr>
      <xdr:spPr>
        <a:xfrm>
          <a:off x="10528300" y="968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7447</xdr:rowOff>
    </xdr:from>
    <xdr:to>
      <xdr:col>14</xdr:col>
      <xdr:colOff>79375</xdr:colOff>
      <xdr:row>58</xdr:row>
      <xdr:rowOff>109047</xdr:rowOff>
    </xdr:to>
    <xdr:sp macro="" textlink="">
      <xdr:nvSpPr>
        <xdr:cNvPr id="364" name="円/楕円 363"/>
        <xdr:cNvSpPr/>
      </xdr:nvSpPr>
      <xdr:spPr>
        <a:xfrm>
          <a:off x="9588500" y="99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125574</xdr:rowOff>
    </xdr:from>
    <xdr:ext cx="534377" cy="259045"/>
    <xdr:sp macro="" textlink="">
      <xdr:nvSpPr>
        <xdr:cNvPr id="365" name="テキスト ボックス 364"/>
        <xdr:cNvSpPr txBox="1"/>
      </xdr:nvSpPr>
      <xdr:spPr>
        <a:xfrm>
          <a:off x="9372111" y="972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21202</xdr:rowOff>
    </xdr:from>
    <xdr:to>
      <xdr:col>12</xdr:col>
      <xdr:colOff>561975</xdr:colOff>
      <xdr:row>58</xdr:row>
      <xdr:rowOff>122802</xdr:rowOff>
    </xdr:to>
    <xdr:sp macro="" textlink="">
      <xdr:nvSpPr>
        <xdr:cNvPr id="366" name="円/楕円 365"/>
        <xdr:cNvSpPr/>
      </xdr:nvSpPr>
      <xdr:spPr>
        <a:xfrm>
          <a:off x="8699500" y="99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139329</xdr:rowOff>
    </xdr:from>
    <xdr:ext cx="534377" cy="259045"/>
    <xdr:sp macro="" textlink="">
      <xdr:nvSpPr>
        <xdr:cNvPr id="367" name="テキスト ボックス 366"/>
        <xdr:cNvSpPr txBox="1"/>
      </xdr:nvSpPr>
      <xdr:spPr>
        <a:xfrm>
          <a:off x="8483111" y="97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95572</xdr:rowOff>
    </xdr:from>
    <xdr:to>
      <xdr:col>11</xdr:col>
      <xdr:colOff>358775</xdr:colOff>
      <xdr:row>58</xdr:row>
      <xdr:rowOff>25722</xdr:rowOff>
    </xdr:to>
    <xdr:sp macro="" textlink="">
      <xdr:nvSpPr>
        <xdr:cNvPr id="368" name="円/楕円 367"/>
        <xdr:cNvSpPr/>
      </xdr:nvSpPr>
      <xdr:spPr>
        <a:xfrm>
          <a:off x="7810500" y="98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42249</xdr:rowOff>
    </xdr:from>
    <xdr:ext cx="534377" cy="259045"/>
    <xdr:sp macro="" textlink="">
      <xdr:nvSpPr>
        <xdr:cNvPr id="369" name="テキスト ボックス 368"/>
        <xdr:cNvSpPr txBox="1"/>
      </xdr:nvSpPr>
      <xdr:spPr>
        <a:xfrm>
          <a:off x="7594111" y="96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45012</xdr:rowOff>
    </xdr:from>
    <xdr:to>
      <xdr:col>10</xdr:col>
      <xdr:colOff>155575</xdr:colOff>
      <xdr:row>58</xdr:row>
      <xdr:rowOff>146612</xdr:rowOff>
    </xdr:to>
    <xdr:sp macro="" textlink="">
      <xdr:nvSpPr>
        <xdr:cNvPr id="370" name="円/楕円 369"/>
        <xdr:cNvSpPr/>
      </xdr:nvSpPr>
      <xdr:spPr>
        <a:xfrm>
          <a:off x="6921500" y="99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137739</xdr:rowOff>
    </xdr:from>
    <xdr:ext cx="534377" cy="259045"/>
    <xdr:sp macro="" textlink="">
      <xdr:nvSpPr>
        <xdr:cNvPr id="371" name="テキスト ボックス 370"/>
        <xdr:cNvSpPr txBox="1"/>
      </xdr:nvSpPr>
      <xdr:spPr>
        <a:xfrm>
          <a:off x="6705111" y="1008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5" name="直線コネクタ 394"/>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6"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397" name="直線コネクタ 396"/>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398"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399" name="直線コネクタ 398"/>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37706</xdr:rowOff>
    </xdr:from>
    <xdr:to>
      <xdr:col>15</xdr:col>
      <xdr:colOff>180975</xdr:colOff>
      <xdr:row>79</xdr:row>
      <xdr:rowOff>43848</xdr:rowOff>
    </xdr:to>
    <xdr:cxnSp macro="">
      <xdr:nvCxnSpPr>
        <xdr:cNvPr id="400" name="直線コネクタ 399"/>
        <xdr:cNvCxnSpPr/>
      </xdr:nvCxnSpPr>
      <xdr:spPr>
        <a:xfrm>
          <a:off x="9639300" y="13582256"/>
          <a:ext cx="8382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1"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2" name="フローチャート : 判断 401"/>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13018</xdr:rowOff>
    </xdr:from>
    <xdr:to>
      <xdr:col>14</xdr:col>
      <xdr:colOff>28575</xdr:colOff>
      <xdr:row>79</xdr:row>
      <xdr:rowOff>37706</xdr:rowOff>
    </xdr:to>
    <xdr:cxnSp macro="">
      <xdr:nvCxnSpPr>
        <xdr:cNvPr id="403" name="直線コネクタ 402"/>
        <xdr:cNvCxnSpPr/>
      </xdr:nvCxnSpPr>
      <xdr:spPr>
        <a:xfrm>
          <a:off x="8750300" y="1355756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4" name="フローチャート : 判断 403"/>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5" name="テキスト ボックス 404"/>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85753</xdr:rowOff>
    </xdr:from>
    <xdr:to>
      <xdr:col>12</xdr:col>
      <xdr:colOff>561975</xdr:colOff>
      <xdr:row>79</xdr:row>
      <xdr:rowOff>15903</xdr:rowOff>
    </xdr:to>
    <xdr:sp macro="" textlink="">
      <xdr:nvSpPr>
        <xdr:cNvPr id="406" name="フローチャート : 判断 405"/>
        <xdr:cNvSpPr/>
      </xdr:nvSpPr>
      <xdr:spPr>
        <a:xfrm>
          <a:off x="8699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32430</xdr:rowOff>
    </xdr:from>
    <xdr:ext cx="534377" cy="259045"/>
    <xdr:sp macro="" textlink="">
      <xdr:nvSpPr>
        <xdr:cNvPr id="407" name="テキスト ボックス 406"/>
        <xdr:cNvSpPr txBox="1"/>
      </xdr:nvSpPr>
      <xdr:spPr>
        <a:xfrm>
          <a:off x="8483111" y="1323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164498</xdr:rowOff>
    </xdr:from>
    <xdr:to>
      <xdr:col>15</xdr:col>
      <xdr:colOff>231775</xdr:colOff>
      <xdr:row>79</xdr:row>
      <xdr:rowOff>94648</xdr:rowOff>
    </xdr:to>
    <xdr:sp macro="" textlink="">
      <xdr:nvSpPr>
        <xdr:cNvPr id="413" name="円/楕円 412"/>
        <xdr:cNvSpPr/>
      </xdr:nvSpPr>
      <xdr:spPr>
        <a:xfrm>
          <a:off x="10426700" y="135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378565" cy="259045"/>
    <xdr:sp macro="" textlink="">
      <xdr:nvSpPr>
        <xdr:cNvPr id="414" name="普通建設事業費 （ うち新規整備　）該当値テキスト"/>
        <xdr:cNvSpPr txBox="1"/>
      </xdr:nvSpPr>
      <xdr:spPr>
        <a:xfrm>
          <a:off x="10528300" y="13463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158356</xdr:rowOff>
    </xdr:from>
    <xdr:to>
      <xdr:col>14</xdr:col>
      <xdr:colOff>79375</xdr:colOff>
      <xdr:row>79</xdr:row>
      <xdr:rowOff>88506</xdr:rowOff>
    </xdr:to>
    <xdr:sp macro="" textlink="">
      <xdr:nvSpPr>
        <xdr:cNvPr id="415" name="円/楕円 414"/>
        <xdr:cNvSpPr/>
      </xdr:nvSpPr>
      <xdr:spPr>
        <a:xfrm>
          <a:off x="9588500" y="13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79633</xdr:rowOff>
    </xdr:from>
    <xdr:ext cx="469744" cy="259045"/>
    <xdr:sp macro="" textlink="">
      <xdr:nvSpPr>
        <xdr:cNvPr id="416" name="テキスト ボックス 415"/>
        <xdr:cNvSpPr txBox="1"/>
      </xdr:nvSpPr>
      <xdr:spPr>
        <a:xfrm>
          <a:off x="9404427" y="136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133668</xdr:rowOff>
    </xdr:from>
    <xdr:to>
      <xdr:col>12</xdr:col>
      <xdr:colOff>561975</xdr:colOff>
      <xdr:row>79</xdr:row>
      <xdr:rowOff>63818</xdr:rowOff>
    </xdr:to>
    <xdr:sp macro="" textlink="">
      <xdr:nvSpPr>
        <xdr:cNvPr id="417" name="円/楕円 416"/>
        <xdr:cNvSpPr/>
      </xdr:nvSpPr>
      <xdr:spPr>
        <a:xfrm>
          <a:off x="8699500" y="13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54945</xdr:rowOff>
    </xdr:from>
    <xdr:ext cx="469744" cy="259045"/>
    <xdr:sp macro="" textlink="">
      <xdr:nvSpPr>
        <xdr:cNvPr id="418" name="テキスト ボックス 417"/>
        <xdr:cNvSpPr txBox="1"/>
      </xdr:nvSpPr>
      <xdr:spPr>
        <a:xfrm>
          <a:off x="8515427" y="135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29" name="直線コネクタ 428"/>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0" name="テキスト ボックス 429"/>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1" name="直線コネクタ 43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2" name="テキスト ボックス 431"/>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3" name="直線コネクタ 432"/>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4" name="テキスト ボックス 433"/>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37" name="直線コネクタ 436"/>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38" name="テキスト ボックス 437"/>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9" name="直線コネクタ 43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0" name="テキスト ボックス 43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1" name="直線コネクタ 440"/>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2" name="テキスト ボックス 441"/>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6" name="直線コネクタ 445"/>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47"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48" name="直線コネクタ 447"/>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49"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0" name="直線コネクタ 449"/>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5155</xdr:rowOff>
    </xdr:from>
    <xdr:to>
      <xdr:col>15</xdr:col>
      <xdr:colOff>180975</xdr:colOff>
      <xdr:row>94</xdr:row>
      <xdr:rowOff>133170</xdr:rowOff>
    </xdr:to>
    <xdr:cxnSp macro="">
      <xdr:nvCxnSpPr>
        <xdr:cNvPr id="451" name="直線コネクタ 450"/>
        <xdr:cNvCxnSpPr/>
      </xdr:nvCxnSpPr>
      <xdr:spPr>
        <a:xfrm flipV="1">
          <a:off x="9639300" y="15778555"/>
          <a:ext cx="838200" cy="4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2"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3" name="フローチャート : 判断 452"/>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133170</xdr:rowOff>
    </xdr:from>
    <xdr:to>
      <xdr:col>14</xdr:col>
      <xdr:colOff>28575</xdr:colOff>
      <xdr:row>95</xdr:row>
      <xdr:rowOff>105539</xdr:rowOff>
    </xdr:to>
    <xdr:cxnSp macro="">
      <xdr:nvCxnSpPr>
        <xdr:cNvPr id="454" name="直線コネクタ 453"/>
        <xdr:cNvCxnSpPr/>
      </xdr:nvCxnSpPr>
      <xdr:spPr>
        <a:xfrm flipV="1">
          <a:off x="8750300" y="16249470"/>
          <a:ext cx="889000" cy="1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5" name="フローチャート : 判断 454"/>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6" name="テキスト ボックス 455"/>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168067</xdr:rowOff>
    </xdr:from>
    <xdr:to>
      <xdr:col>12</xdr:col>
      <xdr:colOff>561975</xdr:colOff>
      <xdr:row>97</xdr:row>
      <xdr:rowOff>98217</xdr:rowOff>
    </xdr:to>
    <xdr:sp macro="" textlink="">
      <xdr:nvSpPr>
        <xdr:cNvPr id="457" name="フローチャート : 判断 456"/>
        <xdr:cNvSpPr/>
      </xdr:nvSpPr>
      <xdr:spPr>
        <a:xfrm>
          <a:off x="8699500" y="1662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89344</xdr:rowOff>
    </xdr:from>
    <xdr:ext cx="534377" cy="259045"/>
    <xdr:sp macro="" textlink="">
      <xdr:nvSpPr>
        <xdr:cNvPr id="458" name="テキスト ボックス 457"/>
        <xdr:cNvSpPr txBox="1"/>
      </xdr:nvSpPr>
      <xdr:spPr>
        <a:xfrm>
          <a:off x="8483111" y="167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125805</xdr:rowOff>
    </xdr:from>
    <xdr:to>
      <xdr:col>15</xdr:col>
      <xdr:colOff>231775</xdr:colOff>
      <xdr:row>92</xdr:row>
      <xdr:rowOff>55955</xdr:rowOff>
    </xdr:to>
    <xdr:sp macro="" textlink="">
      <xdr:nvSpPr>
        <xdr:cNvPr id="464" name="円/楕円 463"/>
        <xdr:cNvSpPr/>
      </xdr:nvSpPr>
      <xdr:spPr>
        <a:xfrm>
          <a:off x="10426700" y="15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148682</xdr:rowOff>
    </xdr:from>
    <xdr:ext cx="534377" cy="259045"/>
    <xdr:sp macro="" textlink="">
      <xdr:nvSpPr>
        <xdr:cNvPr id="465" name="普通建設事業費 （ うち更新整備　）該当値テキスト"/>
        <xdr:cNvSpPr txBox="1"/>
      </xdr:nvSpPr>
      <xdr:spPr>
        <a:xfrm>
          <a:off x="10528300" y="155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93,417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82370</xdr:rowOff>
    </xdr:from>
    <xdr:to>
      <xdr:col>14</xdr:col>
      <xdr:colOff>79375</xdr:colOff>
      <xdr:row>95</xdr:row>
      <xdr:rowOff>12520</xdr:rowOff>
    </xdr:to>
    <xdr:sp macro="" textlink="">
      <xdr:nvSpPr>
        <xdr:cNvPr id="466" name="円/楕円 465"/>
        <xdr:cNvSpPr/>
      </xdr:nvSpPr>
      <xdr:spPr>
        <a:xfrm>
          <a:off x="9588500" y="161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29047</xdr:rowOff>
    </xdr:from>
    <xdr:ext cx="534377" cy="259045"/>
    <xdr:sp macro="" textlink="">
      <xdr:nvSpPr>
        <xdr:cNvPr id="467" name="テキスト ボックス 466"/>
        <xdr:cNvSpPr txBox="1"/>
      </xdr:nvSpPr>
      <xdr:spPr>
        <a:xfrm>
          <a:off x="9372111" y="1597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54739</xdr:rowOff>
    </xdr:from>
    <xdr:to>
      <xdr:col>12</xdr:col>
      <xdr:colOff>561975</xdr:colOff>
      <xdr:row>95</xdr:row>
      <xdr:rowOff>156339</xdr:rowOff>
    </xdr:to>
    <xdr:sp macro="" textlink="">
      <xdr:nvSpPr>
        <xdr:cNvPr id="468" name="円/楕円 467"/>
        <xdr:cNvSpPr/>
      </xdr:nvSpPr>
      <xdr:spPr>
        <a:xfrm>
          <a:off x="8699500" y="163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1416</xdr:rowOff>
    </xdr:from>
    <xdr:ext cx="534377" cy="259045"/>
    <xdr:sp macro="" textlink="">
      <xdr:nvSpPr>
        <xdr:cNvPr id="469" name="テキスト ボックス 468"/>
        <xdr:cNvSpPr txBox="1"/>
      </xdr:nvSpPr>
      <xdr:spPr>
        <a:xfrm>
          <a:off x="8483111" y="1611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0" name="直線コネクタ 47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1" name="テキスト ボックス 48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2" name="直線コネクタ 48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3" name="テキスト ボックス 48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4" name="直線コネクタ 48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5" name="テキスト ボックス 48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6" name="直線コネクタ 48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7" name="テキスト ボックス 48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8" name="直線コネクタ 48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9" name="テキスト ボックス 48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0" name="直線コネクタ 48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1" name="テキスト ボックス 49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5" name="直線コネクタ 494"/>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7" name="直線コネクタ 49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498"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499" name="直線コネクタ 498"/>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117771</xdr:rowOff>
    </xdr:from>
    <xdr:to>
      <xdr:col>23</xdr:col>
      <xdr:colOff>517525</xdr:colOff>
      <xdr:row>39</xdr:row>
      <xdr:rowOff>98878</xdr:rowOff>
    </xdr:to>
    <xdr:cxnSp macro="">
      <xdr:nvCxnSpPr>
        <xdr:cNvPr id="500" name="直線コネクタ 499"/>
        <xdr:cNvCxnSpPr/>
      </xdr:nvCxnSpPr>
      <xdr:spPr>
        <a:xfrm flipV="1">
          <a:off x="15481300" y="6461421"/>
          <a:ext cx="838200" cy="32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126208</xdr:rowOff>
    </xdr:from>
    <xdr:ext cx="469744" cy="259045"/>
    <xdr:sp macro="" textlink="">
      <xdr:nvSpPr>
        <xdr:cNvPr id="501" name="災害復旧事業費平均値テキスト"/>
        <xdr:cNvSpPr txBox="1"/>
      </xdr:nvSpPr>
      <xdr:spPr>
        <a:xfrm>
          <a:off x="16370300" y="664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2" name="フローチャート : 判断 501"/>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81538</xdr:rowOff>
    </xdr:from>
    <xdr:to>
      <xdr:col>22</xdr:col>
      <xdr:colOff>365125</xdr:colOff>
      <xdr:row>39</xdr:row>
      <xdr:rowOff>98878</xdr:rowOff>
    </xdr:to>
    <xdr:cxnSp macro="">
      <xdr:nvCxnSpPr>
        <xdr:cNvPr id="503" name="直線コネクタ 502"/>
        <xdr:cNvCxnSpPr/>
      </xdr:nvCxnSpPr>
      <xdr:spPr>
        <a:xfrm>
          <a:off x="14592300" y="6768088"/>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4" name="フローチャート : 判断 503"/>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5" name="テキスト ボックス 504"/>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81538</xdr:rowOff>
    </xdr:from>
    <xdr:to>
      <xdr:col>21</xdr:col>
      <xdr:colOff>161925</xdr:colOff>
      <xdr:row>39</xdr:row>
      <xdr:rowOff>96086</xdr:rowOff>
    </xdr:to>
    <xdr:cxnSp macro="">
      <xdr:nvCxnSpPr>
        <xdr:cNvPr id="506" name="直線コネクタ 505"/>
        <xdr:cNvCxnSpPr/>
      </xdr:nvCxnSpPr>
      <xdr:spPr>
        <a:xfrm flipV="1">
          <a:off x="13703300" y="6768088"/>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16744</xdr:rowOff>
    </xdr:from>
    <xdr:to>
      <xdr:col>21</xdr:col>
      <xdr:colOff>212725</xdr:colOff>
      <xdr:row>39</xdr:row>
      <xdr:rowOff>118344</xdr:rowOff>
    </xdr:to>
    <xdr:sp macro="" textlink="">
      <xdr:nvSpPr>
        <xdr:cNvPr id="507" name="フローチャート : 判断 506"/>
        <xdr:cNvSpPr/>
      </xdr:nvSpPr>
      <xdr:spPr>
        <a:xfrm>
          <a:off x="14541500" y="67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134871</xdr:rowOff>
    </xdr:from>
    <xdr:ext cx="469744" cy="259045"/>
    <xdr:sp macro="" textlink="">
      <xdr:nvSpPr>
        <xdr:cNvPr id="508" name="テキスト ボックス 507"/>
        <xdr:cNvSpPr txBox="1"/>
      </xdr:nvSpPr>
      <xdr:spPr>
        <a:xfrm>
          <a:off x="14357427" y="64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92837</xdr:rowOff>
    </xdr:from>
    <xdr:to>
      <xdr:col>19</xdr:col>
      <xdr:colOff>644525</xdr:colOff>
      <xdr:row>39</xdr:row>
      <xdr:rowOff>96086</xdr:rowOff>
    </xdr:to>
    <xdr:cxnSp macro="">
      <xdr:nvCxnSpPr>
        <xdr:cNvPr id="509" name="直線コネクタ 508"/>
        <xdr:cNvCxnSpPr/>
      </xdr:nvCxnSpPr>
      <xdr:spPr>
        <a:xfrm>
          <a:off x="12814300" y="6779387"/>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8613</xdr:rowOff>
    </xdr:from>
    <xdr:to>
      <xdr:col>20</xdr:col>
      <xdr:colOff>9525</xdr:colOff>
      <xdr:row>39</xdr:row>
      <xdr:rowOff>110213</xdr:rowOff>
    </xdr:to>
    <xdr:sp macro="" textlink="">
      <xdr:nvSpPr>
        <xdr:cNvPr id="510" name="フローチャート : 判断 509"/>
        <xdr:cNvSpPr/>
      </xdr:nvSpPr>
      <xdr:spPr>
        <a:xfrm>
          <a:off x="13652500" y="669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126740</xdr:rowOff>
    </xdr:from>
    <xdr:ext cx="469744" cy="259045"/>
    <xdr:sp macro="" textlink="">
      <xdr:nvSpPr>
        <xdr:cNvPr id="511" name="テキスト ボックス 510"/>
        <xdr:cNvSpPr txBox="1"/>
      </xdr:nvSpPr>
      <xdr:spPr>
        <a:xfrm>
          <a:off x="13468427" y="64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115140</xdr:rowOff>
    </xdr:from>
    <xdr:to>
      <xdr:col>18</xdr:col>
      <xdr:colOff>492125</xdr:colOff>
      <xdr:row>39</xdr:row>
      <xdr:rowOff>45290</xdr:rowOff>
    </xdr:to>
    <xdr:sp macro="" textlink="">
      <xdr:nvSpPr>
        <xdr:cNvPr id="512" name="フローチャート : 判断 511"/>
        <xdr:cNvSpPr/>
      </xdr:nvSpPr>
      <xdr:spPr>
        <a:xfrm>
          <a:off x="12763500" y="66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61817</xdr:rowOff>
    </xdr:from>
    <xdr:ext cx="469744" cy="259045"/>
    <xdr:sp macro="" textlink="">
      <xdr:nvSpPr>
        <xdr:cNvPr id="513" name="テキスト ボックス 512"/>
        <xdr:cNvSpPr txBox="1"/>
      </xdr:nvSpPr>
      <xdr:spPr>
        <a:xfrm>
          <a:off x="12579427" y="64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66971</xdr:rowOff>
    </xdr:from>
    <xdr:to>
      <xdr:col>23</xdr:col>
      <xdr:colOff>568325</xdr:colOff>
      <xdr:row>37</xdr:row>
      <xdr:rowOff>168571</xdr:rowOff>
    </xdr:to>
    <xdr:sp macro="" textlink="">
      <xdr:nvSpPr>
        <xdr:cNvPr id="519" name="円/楕円 518"/>
        <xdr:cNvSpPr/>
      </xdr:nvSpPr>
      <xdr:spPr>
        <a:xfrm>
          <a:off x="16268700" y="64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89848</xdr:rowOff>
    </xdr:from>
    <xdr:ext cx="534377" cy="259045"/>
    <xdr:sp macro="" textlink="">
      <xdr:nvSpPr>
        <xdr:cNvPr id="520" name="災害復旧事業費該当値テキスト"/>
        <xdr:cNvSpPr txBox="1"/>
      </xdr:nvSpPr>
      <xdr:spPr>
        <a:xfrm>
          <a:off x="16370300" y="62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1" name="円/楕円 52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2" name="テキスト ボックス 521"/>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30738</xdr:rowOff>
    </xdr:from>
    <xdr:to>
      <xdr:col>21</xdr:col>
      <xdr:colOff>212725</xdr:colOff>
      <xdr:row>39</xdr:row>
      <xdr:rowOff>132338</xdr:rowOff>
    </xdr:to>
    <xdr:sp macro="" textlink="">
      <xdr:nvSpPr>
        <xdr:cNvPr id="523" name="円/楕円 522"/>
        <xdr:cNvSpPr/>
      </xdr:nvSpPr>
      <xdr:spPr>
        <a:xfrm>
          <a:off x="14541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123465</xdr:rowOff>
    </xdr:from>
    <xdr:ext cx="469744" cy="259045"/>
    <xdr:sp macro="" textlink="">
      <xdr:nvSpPr>
        <xdr:cNvPr id="524" name="テキスト ボックス 523"/>
        <xdr:cNvSpPr txBox="1"/>
      </xdr:nvSpPr>
      <xdr:spPr>
        <a:xfrm>
          <a:off x="14357427" y="68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45286</xdr:rowOff>
    </xdr:from>
    <xdr:to>
      <xdr:col>20</xdr:col>
      <xdr:colOff>9525</xdr:colOff>
      <xdr:row>39</xdr:row>
      <xdr:rowOff>146886</xdr:rowOff>
    </xdr:to>
    <xdr:sp macro="" textlink="">
      <xdr:nvSpPr>
        <xdr:cNvPr id="525" name="円/楕円 524"/>
        <xdr:cNvSpPr/>
      </xdr:nvSpPr>
      <xdr:spPr>
        <a:xfrm>
          <a:off x="13652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138013</xdr:rowOff>
    </xdr:from>
    <xdr:ext cx="378565" cy="259045"/>
    <xdr:sp macro="" textlink="">
      <xdr:nvSpPr>
        <xdr:cNvPr id="526" name="テキスト ボックス 525"/>
        <xdr:cNvSpPr txBox="1"/>
      </xdr:nvSpPr>
      <xdr:spPr>
        <a:xfrm>
          <a:off x="13514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42037</xdr:rowOff>
    </xdr:from>
    <xdr:to>
      <xdr:col>18</xdr:col>
      <xdr:colOff>492125</xdr:colOff>
      <xdr:row>39</xdr:row>
      <xdr:rowOff>143637</xdr:rowOff>
    </xdr:to>
    <xdr:sp macro="" textlink="">
      <xdr:nvSpPr>
        <xdr:cNvPr id="527" name="円/楕円 526"/>
        <xdr:cNvSpPr/>
      </xdr:nvSpPr>
      <xdr:spPr>
        <a:xfrm>
          <a:off x="12763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134764</xdr:rowOff>
    </xdr:from>
    <xdr:ext cx="378565" cy="259045"/>
    <xdr:sp macro="" textlink="">
      <xdr:nvSpPr>
        <xdr:cNvPr id="528" name="テキスト ボックス 527"/>
        <xdr:cNvSpPr txBox="1"/>
      </xdr:nvSpPr>
      <xdr:spPr>
        <a:xfrm>
          <a:off x="12625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9" name="直線コネクタ 53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0" name="テキスト ボックス 53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1" name="直線コネクタ 54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2" name="テキスト ボックス 54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3" name="直線コネクタ 54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4" name="テキスト ボックス 54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5" name="直線コネクタ 54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6" name="テキスト ボックス 54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7" name="直線コネクタ 54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48" name="テキスト ボックス 54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9" name="直線コネクタ 54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0" name="テキスト ボックス 54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4" name="直線コネクタ 55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9" name="直線コネクタ 55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1" name="フローチャート : 判断 56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2" name="直線コネクタ 56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3" name="フローチャート : 判断 562"/>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4" name="テキスト ボックス 563"/>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5" name="直線コネクタ 56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6" name="フローチャート : 判断 56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7" name="テキスト ボックス 566"/>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8" name="直線コネクタ 56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69" name="フローチャート : 判断 56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0" name="テキスト ボックス 569"/>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1" name="フローチャート : 判断 57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2" name="テキスト ボックス 571"/>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8" name="円/楕円 57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0" name="円/楕円 57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1" name="テキスト ボックス 580"/>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2" name="円/楕円 58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3" name="テキスト ボックス 582"/>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4" name="円/楕円 58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5" name="テキスト ボックス 584"/>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6" name="円/楕円 58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87" name="テキスト ボックス 586"/>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1" name="直線コネクタ 610"/>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2"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3" name="直線コネクタ 612"/>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4"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5" name="直線コネクタ 614"/>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51598</xdr:rowOff>
    </xdr:from>
    <xdr:to>
      <xdr:col>23</xdr:col>
      <xdr:colOff>517525</xdr:colOff>
      <xdr:row>75</xdr:row>
      <xdr:rowOff>73375</xdr:rowOff>
    </xdr:to>
    <xdr:cxnSp macro="">
      <xdr:nvCxnSpPr>
        <xdr:cNvPr id="616" name="直線コネクタ 615"/>
        <xdr:cNvCxnSpPr/>
      </xdr:nvCxnSpPr>
      <xdr:spPr>
        <a:xfrm flipV="1">
          <a:off x="15481300" y="12910348"/>
          <a:ext cx="8382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17"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18" name="フローチャート : 判断 617"/>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73375</xdr:rowOff>
    </xdr:from>
    <xdr:to>
      <xdr:col>22</xdr:col>
      <xdr:colOff>365125</xdr:colOff>
      <xdr:row>75</xdr:row>
      <xdr:rowOff>75326</xdr:rowOff>
    </xdr:to>
    <xdr:cxnSp macro="">
      <xdr:nvCxnSpPr>
        <xdr:cNvPr id="619" name="直線コネクタ 618"/>
        <xdr:cNvCxnSpPr/>
      </xdr:nvCxnSpPr>
      <xdr:spPr>
        <a:xfrm flipV="1">
          <a:off x="14592300" y="12932125"/>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0" name="フローチャート : 判断 619"/>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1" name="テキスト ボックス 620"/>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75326</xdr:rowOff>
    </xdr:from>
    <xdr:to>
      <xdr:col>21</xdr:col>
      <xdr:colOff>161925</xdr:colOff>
      <xdr:row>75</xdr:row>
      <xdr:rowOff>124308</xdr:rowOff>
    </xdr:to>
    <xdr:cxnSp macro="">
      <xdr:nvCxnSpPr>
        <xdr:cNvPr id="622" name="直線コネクタ 621"/>
        <xdr:cNvCxnSpPr/>
      </xdr:nvCxnSpPr>
      <xdr:spPr>
        <a:xfrm flipV="1">
          <a:off x="13703300" y="12934076"/>
          <a:ext cx="889000" cy="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126954</xdr:rowOff>
    </xdr:from>
    <xdr:to>
      <xdr:col>21</xdr:col>
      <xdr:colOff>212725</xdr:colOff>
      <xdr:row>76</xdr:row>
      <xdr:rowOff>57103</xdr:rowOff>
    </xdr:to>
    <xdr:sp macro="" textlink="">
      <xdr:nvSpPr>
        <xdr:cNvPr id="623" name="フローチャート : 判断 622"/>
        <xdr:cNvSpPr/>
      </xdr:nvSpPr>
      <xdr:spPr>
        <a:xfrm>
          <a:off x="14541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48232</xdr:rowOff>
    </xdr:from>
    <xdr:ext cx="534377" cy="259045"/>
    <xdr:sp macro="" textlink="">
      <xdr:nvSpPr>
        <xdr:cNvPr id="624" name="テキスト ボックス 623"/>
        <xdr:cNvSpPr txBox="1"/>
      </xdr:nvSpPr>
      <xdr:spPr>
        <a:xfrm>
          <a:off x="14325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124308</xdr:rowOff>
    </xdr:from>
    <xdr:to>
      <xdr:col>19</xdr:col>
      <xdr:colOff>644525</xdr:colOff>
      <xdr:row>75</xdr:row>
      <xdr:rowOff>143587</xdr:rowOff>
    </xdr:to>
    <xdr:cxnSp macro="">
      <xdr:nvCxnSpPr>
        <xdr:cNvPr id="625" name="直線コネクタ 624"/>
        <xdr:cNvCxnSpPr/>
      </xdr:nvCxnSpPr>
      <xdr:spPr>
        <a:xfrm flipV="1">
          <a:off x="12814300" y="12983058"/>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113902</xdr:rowOff>
    </xdr:from>
    <xdr:to>
      <xdr:col>20</xdr:col>
      <xdr:colOff>9525</xdr:colOff>
      <xdr:row>76</xdr:row>
      <xdr:rowOff>44052</xdr:rowOff>
    </xdr:to>
    <xdr:sp macro="" textlink="">
      <xdr:nvSpPr>
        <xdr:cNvPr id="626" name="フローチャート : 判断 625"/>
        <xdr:cNvSpPr/>
      </xdr:nvSpPr>
      <xdr:spPr>
        <a:xfrm>
          <a:off x="13652500" y="1297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35179</xdr:rowOff>
    </xdr:from>
    <xdr:ext cx="534377" cy="259045"/>
    <xdr:sp macro="" textlink="">
      <xdr:nvSpPr>
        <xdr:cNvPr id="627" name="テキスト ボックス 626"/>
        <xdr:cNvSpPr txBox="1"/>
      </xdr:nvSpPr>
      <xdr:spPr>
        <a:xfrm>
          <a:off x="13436111" y="130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101282</xdr:rowOff>
    </xdr:from>
    <xdr:to>
      <xdr:col>18</xdr:col>
      <xdr:colOff>492125</xdr:colOff>
      <xdr:row>76</xdr:row>
      <xdr:rowOff>31432</xdr:rowOff>
    </xdr:to>
    <xdr:sp macro="" textlink="">
      <xdr:nvSpPr>
        <xdr:cNvPr id="628" name="フローチャート : 判断 627"/>
        <xdr:cNvSpPr/>
      </xdr:nvSpPr>
      <xdr:spPr>
        <a:xfrm>
          <a:off x="12763500" y="1296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22559</xdr:rowOff>
    </xdr:from>
    <xdr:ext cx="534377" cy="259045"/>
    <xdr:sp macro="" textlink="">
      <xdr:nvSpPr>
        <xdr:cNvPr id="629" name="テキスト ボックス 628"/>
        <xdr:cNvSpPr txBox="1"/>
      </xdr:nvSpPr>
      <xdr:spPr>
        <a:xfrm>
          <a:off x="12547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798</xdr:rowOff>
    </xdr:from>
    <xdr:to>
      <xdr:col>23</xdr:col>
      <xdr:colOff>568325</xdr:colOff>
      <xdr:row>75</xdr:row>
      <xdr:rowOff>102398</xdr:rowOff>
    </xdr:to>
    <xdr:sp macro="" textlink="">
      <xdr:nvSpPr>
        <xdr:cNvPr id="635" name="円/楕円 634"/>
        <xdr:cNvSpPr/>
      </xdr:nvSpPr>
      <xdr:spPr>
        <a:xfrm>
          <a:off x="16268700" y="128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23675</xdr:rowOff>
    </xdr:from>
    <xdr:ext cx="534377" cy="259045"/>
    <xdr:sp macro="" textlink="">
      <xdr:nvSpPr>
        <xdr:cNvPr id="636" name="公債費該当値テキスト"/>
        <xdr:cNvSpPr txBox="1"/>
      </xdr:nvSpPr>
      <xdr:spPr>
        <a:xfrm>
          <a:off x="16370300" y="12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89,062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22575</xdr:rowOff>
    </xdr:from>
    <xdr:to>
      <xdr:col>22</xdr:col>
      <xdr:colOff>415925</xdr:colOff>
      <xdr:row>75</xdr:row>
      <xdr:rowOff>124175</xdr:rowOff>
    </xdr:to>
    <xdr:sp macro="" textlink="">
      <xdr:nvSpPr>
        <xdr:cNvPr id="637" name="円/楕円 636"/>
        <xdr:cNvSpPr/>
      </xdr:nvSpPr>
      <xdr:spPr>
        <a:xfrm>
          <a:off x="15430500" y="128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140702</xdr:rowOff>
    </xdr:from>
    <xdr:ext cx="534377" cy="259045"/>
    <xdr:sp macro="" textlink="">
      <xdr:nvSpPr>
        <xdr:cNvPr id="638" name="テキスト ボックス 637"/>
        <xdr:cNvSpPr txBox="1"/>
      </xdr:nvSpPr>
      <xdr:spPr>
        <a:xfrm>
          <a:off x="15214111" y="126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24526</xdr:rowOff>
    </xdr:from>
    <xdr:to>
      <xdr:col>21</xdr:col>
      <xdr:colOff>212725</xdr:colOff>
      <xdr:row>75</xdr:row>
      <xdr:rowOff>126126</xdr:rowOff>
    </xdr:to>
    <xdr:sp macro="" textlink="">
      <xdr:nvSpPr>
        <xdr:cNvPr id="639" name="円/楕円 638"/>
        <xdr:cNvSpPr/>
      </xdr:nvSpPr>
      <xdr:spPr>
        <a:xfrm>
          <a:off x="14541500" y="128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142653</xdr:rowOff>
    </xdr:from>
    <xdr:ext cx="534377" cy="259045"/>
    <xdr:sp macro="" textlink="">
      <xdr:nvSpPr>
        <xdr:cNvPr id="640" name="テキスト ボックス 639"/>
        <xdr:cNvSpPr txBox="1"/>
      </xdr:nvSpPr>
      <xdr:spPr>
        <a:xfrm>
          <a:off x="14325111" y="126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73508</xdr:rowOff>
    </xdr:from>
    <xdr:to>
      <xdr:col>20</xdr:col>
      <xdr:colOff>9525</xdr:colOff>
      <xdr:row>76</xdr:row>
      <xdr:rowOff>3659</xdr:rowOff>
    </xdr:to>
    <xdr:sp macro="" textlink="">
      <xdr:nvSpPr>
        <xdr:cNvPr id="641" name="円/楕円 640"/>
        <xdr:cNvSpPr/>
      </xdr:nvSpPr>
      <xdr:spPr>
        <a:xfrm>
          <a:off x="13652500" y="12932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20185</xdr:rowOff>
    </xdr:from>
    <xdr:ext cx="534377" cy="259045"/>
    <xdr:sp macro="" textlink="">
      <xdr:nvSpPr>
        <xdr:cNvPr id="642" name="テキスト ボックス 641"/>
        <xdr:cNvSpPr txBox="1"/>
      </xdr:nvSpPr>
      <xdr:spPr>
        <a:xfrm>
          <a:off x="13436111" y="127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92787</xdr:rowOff>
    </xdr:from>
    <xdr:to>
      <xdr:col>18</xdr:col>
      <xdr:colOff>492125</xdr:colOff>
      <xdr:row>76</xdr:row>
      <xdr:rowOff>22937</xdr:rowOff>
    </xdr:to>
    <xdr:sp macro="" textlink="">
      <xdr:nvSpPr>
        <xdr:cNvPr id="643" name="円/楕円 642"/>
        <xdr:cNvSpPr/>
      </xdr:nvSpPr>
      <xdr:spPr>
        <a:xfrm>
          <a:off x="12763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39464</xdr:rowOff>
    </xdr:from>
    <xdr:ext cx="534377" cy="259045"/>
    <xdr:sp macro="" textlink="">
      <xdr:nvSpPr>
        <xdr:cNvPr id="644" name="テキスト ボックス 643"/>
        <xdr:cNvSpPr txBox="1"/>
      </xdr:nvSpPr>
      <xdr:spPr>
        <a:xfrm>
          <a:off x="12547111" y="127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4" name="テキスト ボックス 66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0" name="直線コネクタ 669"/>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1"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2" name="直線コネクタ 671"/>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3"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4" name="直線コネクタ 673"/>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25673</xdr:rowOff>
    </xdr:from>
    <xdr:to>
      <xdr:col>23</xdr:col>
      <xdr:colOff>517525</xdr:colOff>
      <xdr:row>97</xdr:row>
      <xdr:rowOff>87819</xdr:rowOff>
    </xdr:to>
    <xdr:cxnSp macro="">
      <xdr:nvCxnSpPr>
        <xdr:cNvPr id="675" name="直線コネクタ 674"/>
        <xdr:cNvCxnSpPr/>
      </xdr:nvCxnSpPr>
      <xdr:spPr>
        <a:xfrm>
          <a:off x="15481300" y="16656323"/>
          <a:ext cx="8382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6"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77" name="フローチャート : 判断 676"/>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25673</xdr:rowOff>
    </xdr:from>
    <xdr:to>
      <xdr:col>22</xdr:col>
      <xdr:colOff>365125</xdr:colOff>
      <xdr:row>99</xdr:row>
      <xdr:rowOff>33128</xdr:rowOff>
    </xdr:to>
    <xdr:cxnSp macro="">
      <xdr:nvCxnSpPr>
        <xdr:cNvPr id="678" name="直線コネクタ 677"/>
        <xdr:cNvCxnSpPr/>
      </xdr:nvCxnSpPr>
      <xdr:spPr>
        <a:xfrm flipV="1">
          <a:off x="14592300" y="16656323"/>
          <a:ext cx="889000" cy="3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79" name="フローチャート : 判断 678"/>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0" name="テキスト ボックス 679"/>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140429</xdr:rowOff>
    </xdr:from>
    <xdr:to>
      <xdr:col>21</xdr:col>
      <xdr:colOff>161925</xdr:colOff>
      <xdr:row>99</xdr:row>
      <xdr:rowOff>33128</xdr:rowOff>
    </xdr:to>
    <xdr:cxnSp macro="">
      <xdr:nvCxnSpPr>
        <xdr:cNvPr id="681" name="直線コネクタ 680"/>
        <xdr:cNvCxnSpPr/>
      </xdr:nvCxnSpPr>
      <xdr:spPr>
        <a:xfrm>
          <a:off x="13703300" y="16771079"/>
          <a:ext cx="889000" cy="2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12494</xdr:rowOff>
    </xdr:from>
    <xdr:to>
      <xdr:col>21</xdr:col>
      <xdr:colOff>212725</xdr:colOff>
      <xdr:row>98</xdr:row>
      <xdr:rowOff>114094</xdr:rowOff>
    </xdr:to>
    <xdr:sp macro="" textlink="">
      <xdr:nvSpPr>
        <xdr:cNvPr id="682" name="フローチャート : 判断 681"/>
        <xdr:cNvSpPr/>
      </xdr:nvSpPr>
      <xdr:spPr>
        <a:xfrm>
          <a:off x="14541500" y="1681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130621</xdr:rowOff>
    </xdr:from>
    <xdr:ext cx="534377" cy="259045"/>
    <xdr:sp macro="" textlink="">
      <xdr:nvSpPr>
        <xdr:cNvPr id="683" name="テキスト ボックス 682"/>
        <xdr:cNvSpPr txBox="1"/>
      </xdr:nvSpPr>
      <xdr:spPr>
        <a:xfrm>
          <a:off x="14325111" y="165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29057</xdr:rowOff>
    </xdr:from>
    <xdr:to>
      <xdr:col>19</xdr:col>
      <xdr:colOff>644525</xdr:colOff>
      <xdr:row>97</xdr:row>
      <xdr:rowOff>140429</xdr:rowOff>
    </xdr:to>
    <xdr:cxnSp macro="">
      <xdr:nvCxnSpPr>
        <xdr:cNvPr id="684" name="直線コネクタ 683"/>
        <xdr:cNvCxnSpPr/>
      </xdr:nvCxnSpPr>
      <xdr:spPr>
        <a:xfrm>
          <a:off x="12814300" y="16659707"/>
          <a:ext cx="889000" cy="1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150927</xdr:rowOff>
    </xdr:from>
    <xdr:to>
      <xdr:col>20</xdr:col>
      <xdr:colOff>9525</xdr:colOff>
      <xdr:row>98</xdr:row>
      <xdr:rowOff>81077</xdr:rowOff>
    </xdr:to>
    <xdr:sp macro="" textlink="">
      <xdr:nvSpPr>
        <xdr:cNvPr id="685" name="フローチャート : 判断 684"/>
        <xdr:cNvSpPr/>
      </xdr:nvSpPr>
      <xdr:spPr>
        <a:xfrm>
          <a:off x="13652500" y="167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72204</xdr:rowOff>
    </xdr:from>
    <xdr:ext cx="534377" cy="259045"/>
    <xdr:sp macro="" textlink="">
      <xdr:nvSpPr>
        <xdr:cNvPr id="686" name="テキスト ボックス 685"/>
        <xdr:cNvSpPr txBox="1"/>
      </xdr:nvSpPr>
      <xdr:spPr>
        <a:xfrm>
          <a:off x="13436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14322</xdr:rowOff>
    </xdr:from>
    <xdr:to>
      <xdr:col>18</xdr:col>
      <xdr:colOff>492125</xdr:colOff>
      <xdr:row>98</xdr:row>
      <xdr:rowOff>115922</xdr:rowOff>
    </xdr:to>
    <xdr:sp macro="" textlink="">
      <xdr:nvSpPr>
        <xdr:cNvPr id="687" name="フローチャート : 判断 686"/>
        <xdr:cNvSpPr/>
      </xdr:nvSpPr>
      <xdr:spPr>
        <a:xfrm>
          <a:off x="12763500" y="168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107049</xdr:rowOff>
    </xdr:from>
    <xdr:ext cx="534377" cy="259045"/>
    <xdr:sp macro="" textlink="">
      <xdr:nvSpPr>
        <xdr:cNvPr id="688" name="テキスト ボックス 687"/>
        <xdr:cNvSpPr txBox="1"/>
      </xdr:nvSpPr>
      <xdr:spPr>
        <a:xfrm>
          <a:off x="12547111" y="169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37019</xdr:rowOff>
    </xdr:from>
    <xdr:to>
      <xdr:col>23</xdr:col>
      <xdr:colOff>568325</xdr:colOff>
      <xdr:row>97</xdr:row>
      <xdr:rowOff>138619</xdr:rowOff>
    </xdr:to>
    <xdr:sp macro="" textlink="">
      <xdr:nvSpPr>
        <xdr:cNvPr id="694" name="円/楕円 693"/>
        <xdr:cNvSpPr/>
      </xdr:nvSpPr>
      <xdr:spPr>
        <a:xfrm>
          <a:off x="16268700" y="166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59896</xdr:rowOff>
    </xdr:from>
    <xdr:ext cx="534377" cy="259045"/>
    <xdr:sp macro="" textlink="">
      <xdr:nvSpPr>
        <xdr:cNvPr id="695" name="積立金該当値テキスト"/>
        <xdr:cNvSpPr txBox="1"/>
      </xdr:nvSpPr>
      <xdr:spPr>
        <a:xfrm>
          <a:off x="16370300" y="1651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146323</xdr:rowOff>
    </xdr:from>
    <xdr:to>
      <xdr:col>22</xdr:col>
      <xdr:colOff>415925</xdr:colOff>
      <xdr:row>97</xdr:row>
      <xdr:rowOff>76473</xdr:rowOff>
    </xdr:to>
    <xdr:sp macro="" textlink="">
      <xdr:nvSpPr>
        <xdr:cNvPr id="696" name="円/楕円 695"/>
        <xdr:cNvSpPr/>
      </xdr:nvSpPr>
      <xdr:spPr>
        <a:xfrm>
          <a:off x="15430500" y="166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93000</xdr:rowOff>
    </xdr:from>
    <xdr:ext cx="534377" cy="259045"/>
    <xdr:sp macro="" textlink="">
      <xdr:nvSpPr>
        <xdr:cNvPr id="697" name="テキスト ボックス 696"/>
        <xdr:cNvSpPr txBox="1"/>
      </xdr:nvSpPr>
      <xdr:spPr>
        <a:xfrm>
          <a:off x="15214111" y="163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153778</xdr:rowOff>
    </xdr:from>
    <xdr:to>
      <xdr:col>21</xdr:col>
      <xdr:colOff>212725</xdr:colOff>
      <xdr:row>99</xdr:row>
      <xdr:rowOff>83928</xdr:rowOff>
    </xdr:to>
    <xdr:sp macro="" textlink="">
      <xdr:nvSpPr>
        <xdr:cNvPr id="698" name="円/楕円 697"/>
        <xdr:cNvSpPr/>
      </xdr:nvSpPr>
      <xdr:spPr>
        <a:xfrm>
          <a:off x="14541500" y="169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75055</xdr:rowOff>
    </xdr:from>
    <xdr:ext cx="469744" cy="259045"/>
    <xdr:sp macro="" textlink="">
      <xdr:nvSpPr>
        <xdr:cNvPr id="699" name="テキスト ボックス 698"/>
        <xdr:cNvSpPr txBox="1"/>
      </xdr:nvSpPr>
      <xdr:spPr>
        <a:xfrm>
          <a:off x="14357427" y="1704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89629</xdr:rowOff>
    </xdr:from>
    <xdr:to>
      <xdr:col>20</xdr:col>
      <xdr:colOff>9525</xdr:colOff>
      <xdr:row>98</xdr:row>
      <xdr:rowOff>19779</xdr:rowOff>
    </xdr:to>
    <xdr:sp macro="" textlink="">
      <xdr:nvSpPr>
        <xdr:cNvPr id="700" name="円/楕円 699"/>
        <xdr:cNvSpPr/>
      </xdr:nvSpPr>
      <xdr:spPr>
        <a:xfrm>
          <a:off x="13652500" y="167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36306</xdr:rowOff>
    </xdr:from>
    <xdr:ext cx="534377" cy="259045"/>
    <xdr:sp macro="" textlink="">
      <xdr:nvSpPr>
        <xdr:cNvPr id="701" name="テキスト ボックス 700"/>
        <xdr:cNvSpPr txBox="1"/>
      </xdr:nvSpPr>
      <xdr:spPr>
        <a:xfrm>
          <a:off x="13436111" y="1649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149707</xdr:rowOff>
    </xdr:from>
    <xdr:to>
      <xdr:col>18</xdr:col>
      <xdr:colOff>492125</xdr:colOff>
      <xdr:row>97</xdr:row>
      <xdr:rowOff>79857</xdr:rowOff>
    </xdr:to>
    <xdr:sp macro="" textlink="">
      <xdr:nvSpPr>
        <xdr:cNvPr id="702" name="円/楕円 701"/>
        <xdr:cNvSpPr/>
      </xdr:nvSpPr>
      <xdr:spPr>
        <a:xfrm>
          <a:off x="127635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96384</xdr:rowOff>
    </xdr:from>
    <xdr:ext cx="534377" cy="259045"/>
    <xdr:sp macro="" textlink="">
      <xdr:nvSpPr>
        <xdr:cNvPr id="703" name="テキスト ボックス 702"/>
        <xdr:cNvSpPr txBox="1"/>
      </xdr:nvSpPr>
      <xdr:spPr>
        <a:xfrm>
          <a:off x="12547111" y="163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27" name="直線コネクタ 726"/>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0"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1" name="直線コネクタ 730"/>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119012</xdr:rowOff>
    </xdr:from>
    <xdr:to>
      <xdr:col>32</xdr:col>
      <xdr:colOff>187325</xdr:colOff>
      <xdr:row>35</xdr:row>
      <xdr:rowOff>7417</xdr:rowOff>
    </xdr:to>
    <xdr:cxnSp macro="">
      <xdr:nvCxnSpPr>
        <xdr:cNvPr id="732" name="直線コネクタ 731"/>
        <xdr:cNvCxnSpPr/>
      </xdr:nvCxnSpPr>
      <xdr:spPr>
        <a:xfrm flipV="1">
          <a:off x="21323300" y="5948312"/>
          <a:ext cx="8382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23893</xdr:rowOff>
    </xdr:from>
    <xdr:ext cx="469744" cy="259045"/>
    <xdr:sp macro="" textlink="">
      <xdr:nvSpPr>
        <xdr:cNvPr id="733" name="投資及び出資金平均値テキスト"/>
        <xdr:cNvSpPr txBox="1"/>
      </xdr:nvSpPr>
      <xdr:spPr>
        <a:xfrm>
          <a:off x="22212300" y="653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4" name="フローチャート : 判断 733"/>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7417</xdr:rowOff>
    </xdr:from>
    <xdr:to>
      <xdr:col>31</xdr:col>
      <xdr:colOff>34925</xdr:colOff>
      <xdr:row>35</xdr:row>
      <xdr:rowOff>67082</xdr:rowOff>
    </xdr:to>
    <xdr:cxnSp macro="">
      <xdr:nvCxnSpPr>
        <xdr:cNvPr id="735" name="直線コネクタ 734"/>
        <xdr:cNvCxnSpPr/>
      </xdr:nvCxnSpPr>
      <xdr:spPr>
        <a:xfrm flipV="1">
          <a:off x="20434300" y="6008167"/>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6" name="フローチャート : 判断 735"/>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152137</xdr:rowOff>
    </xdr:from>
    <xdr:ext cx="469744" cy="259045"/>
    <xdr:sp macro="" textlink="">
      <xdr:nvSpPr>
        <xdr:cNvPr id="737" name="テキスト ボックス 736"/>
        <xdr:cNvSpPr txBox="1"/>
      </xdr:nvSpPr>
      <xdr:spPr>
        <a:xfrm>
          <a:off x="21088427"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67082</xdr:rowOff>
    </xdr:from>
    <xdr:to>
      <xdr:col>29</xdr:col>
      <xdr:colOff>517525</xdr:colOff>
      <xdr:row>35</xdr:row>
      <xdr:rowOff>98590</xdr:rowOff>
    </xdr:to>
    <xdr:cxnSp macro="">
      <xdr:nvCxnSpPr>
        <xdr:cNvPr id="738" name="直線コネクタ 737"/>
        <xdr:cNvCxnSpPr/>
      </xdr:nvCxnSpPr>
      <xdr:spPr>
        <a:xfrm flipV="1">
          <a:off x="19545300" y="6067832"/>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171120</xdr:rowOff>
    </xdr:from>
    <xdr:to>
      <xdr:col>29</xdr:col>
      <xdr:colOff>568325</xdr:colOff>
      <xdr:row>38</xdr:row>
      <xdr:rowOff>101270</xdr:rowOff>
    </xdr:to>
    <xdr:sp macro="" textlink="">
      <xdr:nvSpPr>
        <xdr:cNvPr id="739" name="フローチャート : 判断 738"/>
        <xdr:cNvSpPr/>
      </xdr:nvSpPr>
      <xdr:spPr>
        <a:xfrm>
          <a:off x="20383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92397</xdr:rowOff>
    </xdr:from>
    <xdr:ext cx="469744" cy="259045"/>
    <xdr:sp macro="" textlink="">
      <xdr:nvSpPr>
        <xdr:cNvPr id="740" name="テキスト ボックス 739"/>
        <xdr:cNvSpPr txBox="1"/>
      </xdr:nvSpPr>
      <xdr:spPr>
        <a:xfrm>
          <a:off x="20199427"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98590</xdr:rowOff>
    </xdr:from>
    <xdr:to>
      <xdr:col>28</xdr:col>
      <xdr:colOff>314325</xdr:colOff>
      <xdr:row>36</xdr:row>
      <xdr:rowOff>40106</xdr:rowOff>
    </xdr:to>
    <xdr:cxnSp macro="">
      <xdr:nvCxnSpPr>
        <xdr:cNvPr id="741" name="直線コネクタ 740"/>
        <xdr:cNvCxnSpPr/>
      </xdr:nvCxnSpPr>
      <xdr:spPr>
        <a:xfrm flipV="1">
          <a:off x="18656300" y="6099340"/>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150203</xdr:rowOff>
    </xdr:from>
    <xdr:to>
      <xdr:col>28</xdr:col>
      <xdr:colOff>365125</xdr:colOff>
      <xdr:row>38</xdr:row>
      <xdr:rowOff>80353</xdr:rowOff>
    </xdr:to>
    <xdr:sp macro="" textlink="">
      <xdr:nvSpPr>
        <xdr:cNvPr id="742" name="フローチャート : 判断 741"/>
        <xdr:cNvSpPr/>
      </xdr:nvSpPr>
      <xdr:spPr>
        <a:xfrm>
          <a:off x="19494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71480</xdr:rowOff>
    </xdr:from>
    <xdr:ext cx="469744" cy="259045"/>
    <xdr:sp macro="" textlink="">
      <xdr:nvSpPr>
        <xdr:cNvPr id="743" name="テキスト ボックス 742"/>
        <xdr:cNvSpPr txBox="1"/>
      </xdr:nvSpPr>
      <xdr:spPr>
        <a:xfrm>
          <a:off x="19310427" y="65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165176</xdr:rowOff>
    </xdr:from>
    <xdr:to>
      <xdr:col>27</xdr:col>
      <xdr:colOff>161925</xdr:colOff>
      <xdr:row>38</xdr:row>
      <xdr:rowOff>95326</xdr:rowOff>
    </xdr:to>
    <xdr:sp macro="" textlink="">
      <xdr:nvSpPr>
        <xdr:cNvPr id="744" name="フローチャート : 判断 743"/>
        <xdr:cNvSpPr/>
      </xdr:nvSpPr>
      <xdr:spPr>
        <a:xfrm>
          <a:off x="18605500" y="65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86453</xdr:rowOff>
    </xdr:from>
    <xdr:ext cx="469744" cy="259045"/>
    <xdr:sp macro="" textlink="">
      <xdr:nvSpPr>
        <xdr:cNvPr id="745" name="テキスト ボックス 744"/>
        <xdr:cNvSpPr txBox="1"/>
      </xdr:nvSpPr>
      <xdr:spPr>
        <a:xfrm>
          <a:off x="18421427" y="66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68212</xdr:rowOff>
    </xdr:from>
    <xdr:to>
      <xdr:col>32</xdr:col>
      <xdr:colOff>238125</xdr:colOff>
      <xdr:row>34</xdr:row>
      <xdr:rowOff>169812</xdr:rowOff>
    </xdr:to>
    <xdr:sp macro="" textlink="">
      <xdr:nvSpPr>
        <xdr:cNvPr id="751" name="円/楕円 750"/>
        <xdr:cNvSpPr/>
      </xdr:nvSpPr>
      <xdr:spPr>
        <a:xfrm>
          <a:off x="22110700" y="58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91089</xdr:rowOff>
    </xdr:from>
    <xdr:ext cx="534377" cy="259045"/>
    <xdr:sp macro="" textlink="">
      <xdr:nvSpPr>
        <xdr:cNvPr id="752" name="投資及び出資金該当値テキスト"/>
        <xdr:cNvSpPr txBox="1"/>
      </xdr:nvSpPr>
      <xdr:spPr>
        <a:xfrm>
          <a:off x="22212300" y="574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128067</xdr:rowOff>
    </xdr:from>
    <xdr:to>
      <xdr:col>31</xdr:col>
      <xdr:colOff>85725</xdr:colOff>
      <xdr:row>35</xdr:row>
      <xdr:rowOff>58217</xdr:rowOff>
    </xdr:to>
    <xdr:sp macro="" textlink="">
      <xdr:nvSpPr>
        <xdr:cNvPr id="753" name="円/楕円 752"/>
        <xdr:cNvSpPr/>
      </xdr:nvSpPr>
      <xdr:spPr>
        <a:xfrm>
          <a:off x="21272500" y="59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74744</xdr:rowOff>
    </xdr:from>
    <xdr:ext cx="534377" cy="259045"/>
    <xdr:sp macro="" textlink="">
      <xdr:nvSpPr>
        <xdr:cNvPr id="754" name="テキスト ボックス 753"/>
        <xdr:cNvSpPr txBox="1"/>
      </xdr:nvSpPr>
      <xdr:spPr>
        <a:xfrm>
          <a:off x="21056111" y="573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18,972</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16282</xdr:rowOff>
    </xdr:from>
    <xdr:to>
      <xdr:col>29</xdr:col>
      <xdr:colOff>568325</xdr:colOff>
      <xdr:row>35</xdr:row>
      <xdr:rowOff>117882</xdr:rowOff>
    </xdr:to>
    <xdr:sp macro="" textlink="">
      <xdr:nvSpPr>
        <xdr:cNvPr id="755" name="円/楕円 754"/>
        <xdr:cNvSpPr/>
      </xdr:nvSpPr>
      <xdr:spPr>
        <a:xfrm>
          <a:off x="20383500" y="60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134409</xdr:rowOff>
    </xdr:from>
    <xdr:ext cx="534377" cy="259045"/>
    <xdr:sp macro="" textlink="">
      <xdr:nvSpPr>
        <xdr:cNvPr id="756" name="テキスト ボックス 755"/>
        <xdr:cNvSpPr txBox="1"/>
      </xdr:nvSpPr>
      <xdr:spPr>
        <a:xfrm>
          <a:off x="20167111" y="579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47790</xdr:rowOff>
    </xdr:from>
    <xdr:to>
      <xdr:col>28</xdr:col>
      <xdr:colOff>365125</xdr:colOff>
      <xdr:row>35</xdr:row>
      <xdr:rowOff>149390</xdr:rowOff>
    </xdr:to>
    <xdr:sp macro="" textlink="">
      <xdr:nvSpPr>
        <xdr:cNvPr id="757" name="円/楕円 756"/>
        <xdr:cNvSpPr/>
      </xdr:nvSpPr>
      <xdr:spPr>
        <a:xfrm>
          <a:off x="19494500" y="60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165917</xdr:rowOff>
    </xdr:from>
    <xdr:ext cx="534377" cy="259045"/>
    <xdr:sp macro="" textlink="">
      <xdr:nvSpPr>
        <xdr:cNvPr id="758" name="テキスト ボックス 757"/>
        <xdr:cNvSpPr txBox="1"/>
      </xdr:nvSpPr>
      <xdr:spPr>
        <a:xfrm>
          <a:off x="19278111" y="582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16,579</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160756</xdr:rowOff>
    </xdr:from>
    <xdr:to>
      <xdr:col>27</xdr:col>
      <xdr:colOff>161925</xdr:colOff>
      <xdr:row>36</xdr:row>
      <xdr:rowOff>90906</xdr:rowOff>
    </xdr:to>
    <xdr:sp macro="" textlink="">
      <xdr:nvSpPr>
        <xdr:cNvPr id="759" name="円/楕円 758"/>
        <xdr:cNvSpPr/>
      </xdr:nvSpPr>
      <xdr:spPr>
        <a:xfrm>
          <a:off x="18605500" y="61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107433</xdr:rowOff>
    </xdr:from>
    <xdr:ext cx="534377" cy="259045"/>
    <xdr:sp macro="" textlink="">
      <xdr:nvSpPr>
        <xdr:cNvPr id="760" name="テキスト ボックス 759"/>
        <xdr:cNvSpPr txBox="1"/>
      </xdr:nvSpPr>
      <xdr:spPr>
        <a:xfrm>
          <a:off x="18389111" y="59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6" name="直線コネクタ 785"/>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89"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0" name="直線コネクタ 789"/>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146166</xdr:rowOff>
    </xdr:from>
    <xdr:to>
      <xdr:col>32</xdr:col>
      <xdr:colOff>187325</xdr:colOff>
      <xdr:row>58</xdr:row>
      <xdr:rowOff>167785</xdr:rowOff>
    </xdr:to>
    <xdr:cxnSp macro="">
      <xdr:nvCxnSpPr>
        <xdr:cNvPr id="791" name="直線コネクタ 790"/>
        <xdr:cNvCxnSpPr/>
      </xdr:nvCxnSpPr>
      <xdr:spPr>
        <a:xfrm flipV="1">
          <a:off x="21323300" y="10090266"/>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2"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3" name="フローチャート : 判断 792"/>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167785</xdr:rowOff>
    </xdr:from>
    <xdr:to>
      <xdr:col>31</xdr:col>
      <xdr:colOff>34925</xdr:colOff>
      <xdr:row>59</xdr:row>
      <xdr:rowOff>28208</xdr:rowOff>
    </xdr:to>
    <xdr:cxnSp macro="">
      <xdr:nvCxnSpPr>
        <xdr:cNvPr id="794" name="直線コネクタ 793"/>
        <xdr:cNvCxnSpPr/>
      </xdr:nvCxnSpPr>
      <xdr:spPr>
        <a:xfrm flipV="1">
          <a:off x="20434300" y="10111885"/>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5" name="フローチャート : 判断 794"/>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6" name="テキスト ボックス 795"/>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3128</xdr:rowOff>
    </xdr:from>
    <xdr:to>
      <xdr:col>29</xdr:col>
      <xdr:colOff>517525</xdr:colOff>
      <xdr:row>59</xdr:row>
      <xdr:rowOff>28208</xdr:rowOff>
    </xdr:to>
    <xdr:cxnSp macro="">
      <xdr:nvCxnSpPr>
        <xdr:cNvPr id="797" name="直線コネクタ 796"/>
        <xdr:cNvCxnSpPr/>
      </xdr:nvCxnSpPr>
      <xdr:spPr>
        <a:xfrm>
          <a:off x="19545300" y="10118678"/>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96770</xdr:rowOff>
    </xdr:from>
    <xdr:to>
      <xdr:col>29</xdr:col>
      <xdr:colOff>568325</xdr:colOff>
      <xdr:row>58</xdr:row>
      <xdr:rowOff>26920</xdr:rowOff>
    </xdr:to>
    <xdr:sp macro="" textlink="">
      <xdr:nvSpPr>
        <xdr:cNvPr id="798" name="フローチャート : 判断 797"/>
        <xdr:cNvSpPr/>
      </xdr:nvSpPr>
      <xdr:spPr>
        <a:xfrm>
          <a:off x="20383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43447</xdr:rowOff>
    </xdr:from>
    <xdr:ext cx="469744" cy="259045"/>
    <xdr:sp macro="" textlink="">
      <xdr:nvSpPr>
        <xdr:cNvPr id="799" name="テキスト ボックス 798"/>
        <xdr:cNvSpPr txBox="1"/>
      </xdr:nvSpPr>
      <xdr:spPr>
        <a:xfrm>
          <a:off x="20199427"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3128</xdr:rowOff>
    </xdr:from>
    <xdr:to>
      <xdr:col>28</xdr:col>
      <xdr:colOff>314325</xdr:colOff>
      <xdr:row>59</xdr:row>
      <xdr:rowOff>5675</xdr:rowOff>
    </xdr:to>
    <xdr:cxnSp macro="">
      <xdr:nvCxnSpPr>
        <xdr:cNvPr id="800" name="直線コネクタ 799"/>
        <xdr:cNvCxnSpPr/>
      </xdr:nvCxnSpPr>
      <xdr:spPr>
        <a:xfrm flipV="1">
          <a:off x="18656300" y="1011867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120348</xdr:rowOff>
    </xdr:from>
    <xdr:to>
      <xdr:col>28</xdr:col>
      <xdr:colOff>365125</xdr:colOff>
      <xdr:row>58</xdr:row>
      <xdr:rowOff>50498</xdr:rowOff>
    </xdr:to>
    <xdr:sp macro="" textlink="">
      <xdr:nvSpPr>
        <xdr:cNvPr id="801" name="フローチャート : 判断 800"/>
        <xdr:cNvSpPr/>
      </xdr:nvSpPr>
      <xdr:spPr>
        <a:xfrm>
          <a:off x="19494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67025</xdr:rowOff>
    </xdr:from>
    <xdr:ext cx="469744" cy="259045"/>
    <xdr:sp macro="" textlink="">
      <xdr:nvSpPr>
        <xdr:cNvPr id="802" name="テキスト ボックス 801"/>
        <xdr:cNvSpPr txBox="1"/>
      </xdr:nvSpPr>
      <xdr:spPr>
        <a:xfrm>
          <a:off x="19310427"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35734</xdr:rowOff>
    </xdr:from>
    <xdr:to>
      <xdr:col>27</xdr:col>
      <xdr:colOff>161925</xdr:colOff>
      <xdr:row>57</xdr:row>
      <xdr:rowOff>137334</xdr:rowOff>
    </xdr:to>
    <xdr:sp macro="" textlink="">
      <xdr:nvSpPr>
        <xdr:cNvPr id="803" name="フローチャート : 判断 802"/>
        <xdr:cNvSpPr/>
      </xdr:nvSpPr>
      <xdr:spPr>
        <a:xfrm>
          <a:off x="18605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153861</xdr:rowOff>
    </xdr:from>
    <xdr:ext cx="534377" cy="259045"/>
    <xdr:sp macro="" textlink="">
      <xdr:nvSpPr>
        <xdr:cNvPr id="804" name="テキスト ボックス 803"/>
        <xdr:cNvSpPr txBox="1"/>
      </xdr:nvSpPr>
      <xdr:spPr>
        <a:xfrm>
          <a:off x="18389111" y="95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95366</xdr:rowOff>
    </xdr:from>
    <xdr:to>
      <xdr:col>32</xdr:col>
      <xdr:colOff>238125</xdr:colOff>
      <xdr:row>59</xdr:row>
      <xdr:rowOff>25516</xdr:rowOff>
    </xdr:to>
    <xdr:sp macro="" textlink="">
      <xdr:nvSpPr>
        <xdr:cNvPr id="810" name="円/楕円 809"/>
        <xdr:cNvSpPr/>
      </xdr:nvSpPr>
      <xdr:spPr>
        <a:xfrm>
          <a:off x="221107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15010</xdr:rowOff>
    </xdr:from>
    <xdr:ext cx="469744" cy="259045"/>
    <xdr:sp macro="" textlink="">
      <xdr:nvSpPr>
        <xdr:cNvPr id="811" name="貸付金該当値テキスト"/>
        <xdr:cNvSpPr txBox="1"/>
      </xdr:nvSpPr>
      <xdr:spPr>
        <a:xfrm>
          <a:off x="22212300" y="99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116985</xdr:rowOff>
    </xdr:from>
    <xdr:to>
      <xdr:col>31</xdr:col>
      <xdr:colOff>85725</xdr:colOff>
      <xdr:row>59</xdr:row>
      <xdr:rowOff>47135</xdr:rowOff>
    </xdr:to>
    <xdr:sp macro="" textlink="">
      <xdr:nvSpPr>
        <xdr:cNvPr id="812" name="円/楕円 811"/>
        <xdr:cNvSpPr/>
      </xdr:nvSpPr>
      <xdr:spPr>
        <a:xfrm>
          <a:off x="21272500" y="100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38262</xdr:rowOff>
    </xdr:from>
    <xdr:ext cx="469744" cy="259045"/>
    <xdr:sp macro="" textlink="">
      <xdr:nvSpPr>
        <xdr:cNvPr id="813" name="テキスト ボックス 812"/>
        <xdr:cNvSpPr txBox="1"/>
      </xdr:nvSpPr>
      <xdr:spPr>
        <a:xfrm>
          <a:off x="21088427" y="101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148858</xdr:rowOff>
    </xdr:from>
    <xdr:to>
      <xdr:col>29</xdr:col>
      <xdr:colOff>568325</xdr:colOff>
      <xdr:row>59</xdr:row>
      <xdr:rowOff>79008</xdr:rowOff>
    </xdr:to>
    <xdr:sp macro="" textlink="">
      <xdr:nvSpPr>
        <xdr:cNvPr id="814" name="円/楕円 813"/>
        <xdr:cNvSpPr/>
      </xdr:nvSpPr>
      <xdr:spPr>
        <a:xfrm>
          <a:off x="20383500" y="100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70135</xdr:rowOff>
    </xdr:from>
    <xdr:ext cx="469744" cy="259045"/>
    <xdr:sp macro="" textlink="">
      <xdr:nvSpPr>
        <xdr:cNvPr id="815" name="テキスト ボックス 814"/>
        <xdr:cNvSpPr txBox="1"/>
      </xdr:nvSpPr>
      <xdr:spPr>
        <a:xfrm>
          <a:off x="20199427" y="1018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123778</xdr:rowOff>
    </xdr:from>
    <xdr:to>
      <xdr:col>28</xdr:col>
      <xdr:colOff>365125</xdr:colOff>
      <xdr:row>59</xdr:row>
      <xdr:rowOff>53928</xdr:rowOff>
    </xdr:to>
    <xdr:sp macro="" textlink="">
      <xdr:nvSpPr>
        <xdr:cNvPr id="816" name="円/楕円 815"/>
        <xdr:cNvSpPr/>
      </xdr:nvSpPr>
      <xdr:spPr>
        <a:xfrm>
          <a:off x="19494500" y="100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45055</xdr:rowOff>
    </xdr:from>
    <xdr:ext cx="469744" cy="259045"/>
    <xdr:sp macro="" textlink="">
      <xdr:nvSpPr>
        <xdr:cNvPr id="817" name="テキスト ボックス 816"/>
        <xdr:cNvSpPr txBox="1"/>
      </xdr:nvSpPr>
      <xdr:spPr>
        <a:xfrm>
          <a:off x="19310427" y="1016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126325</xdr:rowOff>
    </xdr:from>
    <xdr:to>
      <xdr:col>27</xdr:col>
      <xdr:colOff>161925</xdr:colOff>
      <xdr:row>59</xdr:row>
      <xdr:rowOff>56475</xdr:rowOff>
    </xdr:to>
    <xdr:sp macro="" textlink="">
      <xdr:nvSpPr>
        <xdr:cNvPr id="818" name="円/楕円 817"/>
        <xdr:cNvSpPr/>
      </xdr:nvSpPr>
      <xdr:spPr>
        <a:xfrm>
          <a:off x="18605500" y="100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47602</xdr:rowOff>
    </xdr:from>
    <xdr:ext cx="469744" cy="259045"/>
    <xdr:sp macro="" textlink="">
      <xdr:nvSpPr>
        <xdr:cNvPr id="819" name="テキスト ボックス 818"/>
        <xdr:cNvSpPr txBox="1"/>
      </xdr:nvSpPr>
      <xdr:spPr>
        <a:xfrm>
          <a:off x="18421427" y="1016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8" name="テキスト ボックス 83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6" name="直線コネクタ 845"/>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47"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48" name="直線コネクタ 847"/>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49"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0" name="直線コネクタ 849"/>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4642</xdr:rowOff>
    </xdr:from>
    <xdr:to>
      <xdr:col>32</xdr:col>
      <xdr:colOff>187325</xdr:colOff>
      <xdr:row>76</xdr:row>
      <xdr:rowOff>43470</xdr:rowOff>
    </xdr:to>
    <xdr:cxnSp macro="">
      <xdr:nvCxnSpPr>
        <xdr:cNvPr id="851" name="直線コネクタ 850"/>
        <xdr:cNvCxnSpPr/>
      </xdr:nvCxnSpPr>
      <xdr:spPr>
        <a:xfrm flipV="1">
          <a:off x="21323300" y="13034842"/>
          <a:ext cx="8382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2"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3" name="フローチャート : 判断 852"/>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43470</xdr:rowOff>
    </xdr:from>
    <xdr:to>
      <xdr:col>31</xdr:col>
      <xdr:colOff>34925</xdr:colOff>
      <xdr:row>76</xdr:row>
      <xdr:rowOff>73047</xdr:rowOff>
    </xdr:to>
    <xdr:cxnSp macro="">
      <xdr:nvCxnSpPr>
        <xdr:cNvPr id="854" name="直線コネクタ 853"/>
        <xdr:cNvCxnSpPr/>
      </xdr:nvCxnSpPr>
      <xdr:spPr>
        <a:xfrm flipV="1">
          <a:off x="20434300" y="13073670"/>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5" name="フローチャート : 判断 854"/>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6" name="テキスト ボックス 855"/>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73047</xdr:rowOff>
    </xdr:from>
    <xdr:to>
      <xdr:col>29</xdr:col>
      <xdr:colOff>517525</xdr:colOff>
      <xdr:row>76</xdr:row>
      <xdr:rowOff>152643</xdr:rowOff>
    </xdr:to>
    <xdr:cxnSp macro="">
      <xdr:nvCxnSpPr>
        <xdr:cNvPr id="857" name="直線コネクタ 856"/>
        <xdr:cNvCxnSpPr/>
      </xdr:nvCxnSpPr>
      <xdr:spPr>
        <a:xfrm flipV="1">
          <a:off x="19545300" y="13103247"/>
          <a:ext cx="889000" cy="7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165133</xdr:rowOff>
    </xdr:from>
    <xdr:to>
      <xdr:col>29</xdr:col>
      <xdr:colOff>568325</xdr:colOff>
      <xdr:row>77</xdr:row>
      <xdr:rowOff>95283</xdr:rowOff>
    </xdr:to>
    <xdr:sp macro="" textlink="">
      <xdr:nvSpPr>
        <xdr:cNvPr id="858" name="フローチャート : 判断 857"/>
        <xdr:cNvSpPr/>
      </xdr:nvSpPr>
      <xdr:spPr>
        <a:xfrm>
          <a:off x="20383500" y="131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86410</xdr:rowOff>
    </xdr:from>
    <xdr:ext cx="534377" cy="259045"/>
    <xdr:sp macro="" textlink="">
      <xdr:nvSpPr>
        <xdr:cNvPr id="859" name="テキスト ボックス 858"/>
        <xdr:cNvSpPr txBox="1"/>
      </xdr:nvSpPr>
      <xdr:spPr>
        <a:xfrm>
          <a:off x="20167111" y="132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71861</xdr:rowOff>
    </xdr:from>
    <xdr:to>
      <xdr:col>28</xdr:col>
      <xdr:colOff>314325</xdr:colOff>
      <xdr:row>76</xdr:row>
      <xdr:rowOff>152643</xdr:rowOff>
    </xdr:to>
    <xdr:cxnSp macro="">
      <xdr:nvCxnSpPr>
        <xdr:cNvPr id="860" name="直線コネクタ 859"/>
        <xdr:cNvCxnSpPr/>
      </xdr:nvCxnSpPr>
      <xdr:spPr>
        <a:xfrm>
          <a:off x="18656300" y="13102061"/>
          <a:ext cx="889000" cy="8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35049</xdr:rowOff>
    </xdr:from>
    <xdr:to>
      <xdr:col>28</xdr:col>
      <xdr:colOff>365125</xdr:colOff>
      <xdr:row>77</xdr:row>
      <xdr:rowOff>136649</xdr:rowOff>
    </xdr:to>
    <xdr:sp macro="" textlink="">
      <xdr:nvSpPr>
        <xdr:cNvPr id="861" name="フローチャート : 判断 860"/>
        <xdr:cNvSpPr/>
      </xdr:nvSpPr>
      <xdr:spPr>
        <a:xfrm>
          <a:off x="19494500" y="1323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127776</xdr:rowOff>
    </xdr:from>
    <xdr:ext cx="534377" cy="259045"/>
    <xdr:sp macro="" textlink="">
      <xdr:nvSpPr>
        <xdr:cNvPr id="862" name="テキスト ボックス 861"/>
        <xdr:cNvSpPr txBox="1"/>
      </xdr:nvSpPr>
      <xdr:spPr>
        <a:xfrm>
          <a:off x="19278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38184</xdr:rowOff>
    </xdr:from>
    <xdr:to>
      <xdr:col>27</xdr:col>
      <xdr:colOff>161925</xdr:colOff>
      <xdr:row>77</xdr:row>
      <xdr:rowOff>139784</xdr:rowOff>
    </xdr:to>
    <xdr:sp macro="" textlink="">
      <xdr:nvSpPr>
        <xdr:cNvPr id="863" name="フローチャート : 判断 862"/>
        <xdr:cNvSpPr/>
      </xdr:nvSpPr>
      <xdr:spPr>
        <a:xfrm>
          <a:off x="18605500" y="13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130911</xdr:rowOff>
    </xdr:from>
    <xdr:ext cx="534377" cy="259045"/>
    <xdr:sp macro="" textlink="">
      <xdr:nvSpPr>
        <xdr:cNvPr id="864" name="テキスト ボックス 863"/>
        <xdr:cNvSpPr txBox="1"/>
      </xdr:nvSpPr>
      <xdr:spPr>
        <a:xfrm>
          <a:off x="18389111" y="13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125291</xdr:rowOff>
    </xdr:from>
    <xdr:to>
      <xdr:col>32</xdr:col>
      <xdr:colOff>238125</xdr:colOff>
      <xdr:row>76</xdr:row>
      <xdr:rowOff>55442</xdr:rowOff>
    </xdr:to>
    <xdr:sp macro="" textlink="">
      <xdr:nvSpPr>
        <xdr:cNvPr id="870" name="円/楕円 869"/>
        <xdr:cNvSpPr/>
      </xdr:nvSpPr>
      <xdr:spPr>
        <a:xfrm>
          <a:off x="22110700" y="12984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148168</xdr:rowOff>
    </xdr:from>
    <xdr:ext cx="534377" cy="259045"/>
    <xdr:sp macro="" textlink="">
      <xdr:nvSpPr>
        <xdr:cNvPr id="871" name="繰出金該当値テキスト"/>
        <xdr:cNvSpPr txBox="1"/>
      </xdr:nvSpPr>
      <xdr:spPr>
        <a:xfrm>
          <a:off x="22212300" y="128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164120</xdr:rowOff>
    </xdr:from>
    <xdr:to>
      <xdr:col>31</xdr:col>
      <xdr:colOff>85725</xdr:colOff>
      <xdr:row>76</xdr:row>
      <xdr:rowOff>94270</xdr:rowOff>
    </xdr:to>
    <xdr:sp macro="" textlink="">
      <xdr:nvSpPr>
        <xdr:cNvPr id="872" name="円/楕円 871"/>
        <xdr:cNvSpPr/>
      </xdr:nvSpPr>
      <xdr:spPr>
        <a:xfrm>
          <a:off x="21272500" y="130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110797</xdr:rowOff>
    </xdr:from>
    <xdr:ext cx="534377" cy="259045"/>
    <xdr:sp macro="" textlink="">
      <xdr:nvSpPr>
        <xdr:cNvPr id="873" name="テキスト ボックス 872"/>
        <xdr:cNvSpPr txBox="1"/>
      </xdr:nvSpPr>
      <xdr:spPr>
        <a:xfrm>
          <a:off x="21056111" y="127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22247</xdr:rowOff>
    </xdr:from>
    <xdr:to>
      <xdr:col>29</xdr:col>
      <xdr:colOff>568325</xdr:colOff>
      <xdr:row>76</xdr:row>
      <xdr:rowOff>123847</xdr:rowOff>
    </xdr:to>
    <xdr:sp macro="" textlink="">
      <xdr:nvSpPr>
        <xdr:cNvPr id="874" name="円/楕円 873"/>
        <xdr:cNvSpPr/>
      </xdr:nvSpPr>
      <xdr:spPr>
        <a:xfrm>
          <a:off x="20383500" y="130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140374</xdr:rowOff>
    </xdr:from>
    <xdr:ext cx="534377" cy="259045"/>
    <xdr:sp macro="" textlink="">
      <xdr:nvSpPr>
        <xdr:cNvPr id="875" name="テキスト ボックス 874"/>
        <xdr:cNvSpPr txBox="1"/>
      </xdr:nvSpPr>
      <xdr:spPr>
        <a:xfrm>
          <a:off x="20167111" y="128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101843</xdr:rowOff>
    </xdr:from>
    <xdr:to>
      <xdr:col>28</xdr:col>
      <xdr:colOff>365125</xdr:colOff>
      <xdr:row>77</xdr:row>
      <xdr:rowOff>31993</xdr:rowOff>
    </xdr:to>
    <xdr:sp macro="" textlink="">
      <xdr:nvSpPr>
        <xdr:cNvPr id="876" name="円/楕円 875"/>
        <xdr:cNvSpPr/>
      </xdr:nvSpPr>
      <xdr:spPr>
        <a:xfrm>
          <a:off x="19494500" y="131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48520</xdr:rowOff>
    </xdr:from>
    <xdr:ext cx="534377" cy="259045"/>
    <xdr:sp macro="" textlink="">
      <xdr:nvSpPr>
        <xdr:cNvPr id="877" name="テキスト ボックス 876"/>
        <xdr:cNvSpPr txBox="1"/>
      </xdr:nvSpPr>
      <xdr:spPr>
        <a:xfrm>
          <a:off x="19278111" y="129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21061</xdr:rowOff>
    </xdr:from>
    <xdr:to>
      <xdr:col>27</xdr:col>
      <xdr:colOff>161925</xdr:colOff>
      <xdr:row>76</xdr:row>
      <xdr:rowOff>122661</xdr:rowOff>
    </xdr:to>
    <xdr:sp macro="" textlink="">
      <xdr:nvSpPr>
        <xdr:cNvPr id="878" name="円/楕円 877"/>
        <xdr:cNvSpPr/>
      </xdr:nvSpPr>
      <xdr:spPr>
        <a:xfrm>
          <a:off x="18605500" y="130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139187</xdr:rowOff>
    </xdr:from>
    <xdr:ext cx="534377" cy="259045"/>
    <xdr:sp macro="" textlink="">
      <xdr:nvSpPr>
        <xdr:cNvPr id="879" name="テキスト ボックス 878"/>
        <xdr:cNvSpPr txBox="1"/>
      </xdr:nvSpPr>
      <xdr:spPr>
        <a:xfrm>
          <a:off x="18389111" y="128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フローチャート :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4" name="フローチャート :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5" name="テキスト ボックス 90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7" name="フローチャート :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8" name="テキスト ボックス 90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0" name="フローチャート :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1" name="テキスト ボックス 91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フローチャート :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3" name="テキスト ボックス 91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9" name="円/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1" name="円/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2" name="テキスト ボックス 92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3" name="円/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4" name="テキスト ボックス 92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5" name="円/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6" name="テキスト ボックス 92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7" name="円/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8" name="テキスト ボックス 92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109,050</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110,000</a:t>
          </a:r>
          <a:r>
            <a:rPr kumimoji="1" lang="ja-JP" altLang="ja-JP" sz="1100">
              <a:solidFill>
                <a:schemeClr val="dk1"/>
              </a:solidFill>
              <a:effectLst/>
              <a:latin typeface="+mn-lt"/>
              <a:ea typeface="+mn-ea"/>
              <a:cs typeface="+mn-cs"/>
            </a:rPr>
            <a:t>円前後で推移してきており、高止まり傾向にある。類似団体平均も上回っており、職員採用が主な要因である。平成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年度には特別養護老人ホームの民営化を進め、人口規模及び行政サービスに見合う組織構成となるよう職員数の適正化に努める。　　　　　　　　　　　　　　　　　　　　　　　　　　　　　　　　　　　　　　　　　　　　　　　　　　　　　　　　　　　　　　　　　　　　　　　　　　　　　　　　　　　　　　　　　　　　　　　　　　　　　　　　　　　物件費は住民一人当たり</a:t>
          </a:r>
          <a:r>
            <a:rPr kumimoji="1" lang="en-US" altLang="ja-JP" sz="1100">
              <a:solidFill>
                <a:schemeClr val="dk1"/>
              </a:solidFill>
              <a:effectLst/>
              <a:latin typeface="+mn-lt"/>
              <a:ea typeface="+mn-ea"/>
              <a:cs typeface="+mn-cs"/>
            </a:rPr>
            <a:t>86,369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類似団体平均を上回っており今後も</a:t>
          </a:r>
          <a:r>
            <a:rPr kumimoji="1" lang="ja-JP" altLang="ja-JP" sz="1100">
              <a:solidFill>
                <a:schemeClr val="dk1"/>
              </a:solidFill>
              <a:effectLst/>
              <a:latin typeface="+mn-lt"/>
              <a:ea typeface="+mn-ea"/>
              <a:cs typeface="+mn-cs"/>
            </a:rPr>
            <a:t>引き続き抑制に努める。　　　　　　　　　　　　　　　　　　　　　　　　　　　　　　　　　　　　　　　　　　　　　　　　　　　　　　　　　　　　　　　　　　　　　　　　　　　　　　　　　　　　　　　　　　　　　　　　　　　　　　　　　　　　　　　　　　　　　　　　　　　　　　　　　　　　　　　　　　　　　　　　　　　　　　　　　　　　　　　　　　　　　　　　　　　　　　　扶助費は住民一人当たり</a:t>
          </a:r>
          <a:r>
            <a:rPr kumimoji="1" lang="en-US" altLang="ja-JP" sz="1100">
              <a:solidFill>
                <a:schemeClr val="dk1"/>
              </a:solidFill>
              <a:effectLst/>
              <a:latin typeface="+mn-lt"/>
              <a:ea typeface="+mn-ea"/>
              <a:cs typeface="+mn-cs"/>
            </a:rPr>
            <a:t>137,483</a:t>
          </a:r>
          <a:r>
            <a:rPr kumimoji="1" lang="ja-JP" altLang="ja-JP" sz="1100">
              <a:solidFill>
                <a:schemeClr val="dk1"/>
              </a:solidFill>
              <a:effectLst/>
              <a:latin typeface="+mn-lt"/>
              <a:ea typeface="+mn-ea"/>
              <a:cs typeface="+mn-cs"/>
            </a:rPr>
            <a:t>円となっており、生活保護費は減少傾向にあるが障害者の自立支援に係る扶助費が増加した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今後は横ばいで推移するものと見込まれる。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143,121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年度で公立病院特例債の償還が終了したことにより</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今後は減少が見込まれる。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普通建設事業は住民一人当たり</a:t>
          </a:r>
          <a:r>
            <a:rPr kumimoji="1" lang="en-US" altLang="ja-JP" sz="1100">
              <a:solidFill>
                <a:schemeClr val="dk1"/>
              </a:solidFill>
              <a:effectLst/>
              <a:latin typeface="+mn-lt"/>
              <a:ea typeface="+mn-ea"/>
              <a:cs typeface="+mn-cs"/>
            </a:rPr>
            <a:t>101,162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統合</a:t>
          </a:r>
          <a:r>
            <a:rPr kumimoji="1" lang="ja-JP" altLang="en-US" sz="1100">
              <a:solidFill>
                <a:schemeClr val="dk1"/>
              </a:solidFill>
              <a:effectLst/>
              <a:latin typeface="+mn-lt"/>
              <a:ea typeface="+mn-ea"/>
              <a:cs typeface="+mn-cs"/>
            </a:rPr>
            <a:t>中学校</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事業により増加となった。今後も統合小学校建設事業、認定こども園建設事業、</a:t>
          </a:r>
          <a:r>
            <a:rPr kumimoji="1" lang="ja-JP" altLang="ja-JP" sz="1100">
              <a:solidFill>
                <a:schemeClr val="dk1"/>
              </a:solidFill>
              <a:effectLst/>
              <a:latin typeface="+mn-lt"/>
              <a:ea typeface="+mn-ea"/>
              <a:cs typeface="+mn-cs"/>
            </a:rPr>
            <a:t>炭鉱遺産公園の整備が予定されており増加が見込まれる。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10,772
10,712
129.88
9,481,271
9,194,969
269,927
4,577,775
9,767,076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29337</xdr:rowOff>
    </xdr:from>
    <xdr:to>
      <xdr:col>6</xdr:col>
      <xdr:colOff>511175</xdr:colOff>
      <xdr:row>35</xdr:row>
      <xdr:rowOff>66929</xdr:rowOff>
    </xdr:to>
    <xdr:cxnSp macro="">
      <xdr:nvCxnSpPr>
        <xdr:cNvPr id="61" name="直線コネクタ 60"/>
        <xdr:cNvCxnSpPr/>
      </xdr:nvCxnSpPr>
      <xdr:spPr>
        <a:xfrm flipV="1">
          <a:off x="3797300" y="6030087"/>
          <a:ext cx="8382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66929</xdr:rowOff>
    </xdr:from>
    <xdr:to>
      <xdr:col>5</xdr:col>
      <xdr:colOff>358775</xdr:colOff>
      <xdr:row>35</xdr:row>
      <xdr:rowOff>127635</xdr:rowOff>
    </xdr:to>
    <xdr:cxnSp macro="">
      <xdr:nvCxnSpPr>
        <xdr:cNvPr id="64" name="直線コネクタ 63"/>
        <xdr:cNvCxnSpPr/>
      </xdr:nvCxnSpPr>
      <xdr:spPr>
        <a:xfrm flipV="1">
          <a:off x="2908300" y="6067679"/>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127635</xdr:rowOff>
    </xdr:from>
    <xdr:to>
      <xdr:col>4</xdr:col>
      <xdr:colOff>155575</xdr:colOff>
      <xdr:row>36</xdr:row>
      <xdr:rowOff>99822</xdr:rowOff>
    </xdr:to>
    <xdr:cxnSp macro="">
      <xdr:nvCxnSpPr>
        <xdr:cNvPr id="67" name="直線コネクタ 66"/>
        <xdr:cNvCxnSpPr/>
      </xdr:nvCxnSpPr>
      <xdr:spPr>
        <a:xfrm flipV="1">
          <a:off x="2019300" y="6128385"/>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34798</xdr:rowOff>
    </xdr:from>
    <xdr:to>
      <xdr:col>4</xdr:col>
      <xdr:colOff>206375</xdr:colOff>
      <xdr:row>37</xdr:row>
      <xdr:rowOff>136398</xdr:rowOff>
    </xdr:to>
    <xdr:sp macro="" textlink="">
      <xdr:nvSpPr>
        <xdr:cNvPr id="68" name="フローチャート : 判断 67"/>
        <xdr:cNvSpPr/>
      </xdr:nvSpPr>
      <xdr:spPr>
        <a:xfrm>
          <a:off x="2857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127525</xdr:rowOff>
    </xdr:from>
    <xdr:ext cx="469744" cy="259045"/>
    <xdr:sp macro="" textlink="">
      <xdr:nvSpPr>
        <xdr:cNvPr id="69" name="テキスト ボックス 68"/>
        <xdr:cNvSpPr txBox="1"/>
      </xdr:nvSpPr>
      <xdr:spPr>
        <a:xfrm>
          <a:off x="2673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63119</xdr:rowOff>
    </xdr:from>
    <xdr:to>
      <xdr:col>2</xdr:col>
      <xdr:colOff>638175</xdr:colOff>
      <xdr:row>36</xdr:row>
      <xdr:rowOff>99822</xdr:rowOff>
    </xdr:to>
    <xdr:cxnSp macro="">
      <xdr:nvCxnSpPr>
        <xdr:cNvPr id="70" name="直線コネクタ 69"/>
        <xdr:cNvCxnSpPr/>
      </xdr:nvCxnSpPr>
      <xdr:spPr>
        <a:xfrm>
          <a:off x="1130300" y="6235319"/>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62357</xdr:rowOff>
    </xdr:from>
    <xdr:to>
      <xdr:col>3</xdr:col>
      <xdr:colOff>3175</xdr:colOff>
      <xdr:row>37</xdr:row>
      <xdr:rowOff>163957</xdr:rowOff>
    </xdr:to>
    <xdr:sp macro="" textlink="">
      <xdr:nvSpPr>
        <xdr:cNvPr id="71" name="フローチャート : 判断 70"/>
        <xdr:cNvSpPr/>
      </xdr:nvSpPr>
      <xdr:spPr>
        <a:xfrm>
          <a:off x="1968500" y="64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155084</xdr:rowOff>
    </xdr:from>
    <xdr:ext cx="469744" cy="259045"/>
    <xdr:sp macro="" textlink="">
      <xdr:nvSpPr>
        <xdr:cNvPr id="72" name="テキスト ボックス 71"/>
        <xdr:cNvSpPr txBox="1"/>
      </xdr:nvSpPr>
      <xdr:spPr>
        <a:xfrm>
          <a:off x="1784427" y="64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37084</xdr:rowOff>
    </xdr:from>
    <xdr:to>
      <xdr:col>1</xdr:col>
      <xdr:colOff>485775</xdr:colOff>
      <xdr:row>37</xdr:row>
      <xdr:rowOff>138684</xdr:rowOff>
    </xdr:to>
    <xdr:sp macro="" textlink="">
      <xdr:nvSpPr>
        <xdr:cNvPr id="73" name="フローチャート : 判断 72"/>
        <xdr:cNvSpPr/>
      </xdr:nvSpPr>
      <xdr:spPr>
        <a:xfrm>
          <a:off x="1079500" y="63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129811</xdr:rowOff>
    </xdr:from>
    <xdr:ext cx="469744" cy="259045"/>
    <xdr:sp macro="" textlink="">
      <xdr:nvSpPr>
        <xdr:cNvPr id="74" name="テキスト ボックス 73"/>
        <xdr:cNvSpPr txBox="1"/>
      </xdr:nvSpPr>
      <xdr:spPr>
        <a:xfrm>
          <a:off x="895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149987</xdr:rowOff>
    </xdr:from>
    <xdr:to>
      <xdr:col>6</xdr:col>
      <xdr:colOff>561975</xdr:colOff>
      <xdr:row>35</xdr:row>
      <xdr:rowOff>80137</xdr:rowOff>
    </xdr:to>
    <xdr:sp macro="" textlink="">
      <xdr:nvSpPr>
        <xdr:cNvPr id="80" name="円/楕円 79"/>
        <xdr:cNvSpPr/>
      </xdr:nvSpPr>
      <xdr:spPr>
        <a:xfrm>
          <a:off x="4584700" y="59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1414</xdr:rowOff>
    </xdr:from>
    <xdr:ext cx="469744" cy="259045"/>
    <xdr:sp macro="" textlink="">
      <xdr:nvSpPr>
        <xdr:cNvPr id="81" name="議会費該当値テキスト"/>
        <xdr:cNvSpPr txBox="1"/>
      </xdr:nvSpPr>
      <xdr:spPr>
        <a:xfrm>
          <a:off x="4686300" y="58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16129</xdr:rowOff>
    </xdr:from>
    <xdr:to>
      <xdr:col>5</xdr:col>
      <xdr:colOff>409575</xdr:colOff>
      <xdr:row>35</xdr:row>
      <xdr:rowOff>117729</xdr:rowOff>
    </xdr:to>
    <xdr:sp macro="" textlink="">
      <xdr:nvSpPr>
        <xdr:cNvPr id="82" name="円/楕円 81"/>
        <xdr:cNvSpPr/>
      </xdr:nvSpPr>
      <xdr:spPr>
        <a:xfrm>
          <a:off x="3746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134256</xdr:rowOff>
    </xdr:from>
    <xdr:ext cx="469744" cy="259045"/>
    <xdr:sp macro="" textlink="">
      <xdr:nvSpPr>
        <xdr:cNvPr id="83" name="テキスト ボックス 82"/>
        <xdr:cNvSpPr txBox="1"/>
      </xdr:nvSpPr>
      <xdr:spPr>
        <a:xfrm>
          <a:off x="3562427" y="57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76835</xdr:rowOff>
    </xdr:from>
    <xdr:to>
      <xdr:col>4</xdr:col>
      <xdr:colOff>206375</xdr:colOff>
      <xdr:row>36</xdr:row>
      <xdr:rowOff>6985</xdr:rowOff>
    </xdr:to>
    <xdr:sp macro="" textlink="">
      <xdr:nvSpPr>
        <xdr:cNvPr id="84" name="円/楕円 83"/>
        <xdr:cNvSpPr/>
      </xdr:nvSpPr>
      <xdr:spPr>
        <a:xfrm>
          <a:off x="2857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23512</xdr:rowOff>
    </xdr:from>
    <xdr:ext cx="469744" cy="259045"/>
    <xdr:sp macro="" textlink="">
      <xdr:nvSpPr>
        <xdr:cNvPr id="85" name="テキスト ボックス 84"/>
        <xdr:cNvSpPr txBox="1"/>
      </xdr:nvSpPr>
      <xdr:spPr>
        <a:xfrm>
          <a:off x="2673427" y="585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49022</xdr:rowOff>
    </xdr:from>
    <xdr:to>
      <xdr:col>3</xdr:col>
      <xdr:colOff>3175</xdr:colOff>
      <xdr:row>36</xdr:row>
      <xdr:rowOff>150622</xdr:rowOff>
    </xdr:to>
    <xdr:sp macro="" textlink="">
      <xdr:nvSpPr>
        <xdr:cNvPr id="86" name="円/楕円 85"/>
        <xdr:cNvSpPr/>
      </xdr:nvSpPr>
      <xdr:spPr>
        <a:xfrm>
          <a:off x="1968500" y="6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167149</xdr:rowOff>
    </xdr:from>
    <xdr:ext cx="469744" cy="259045"/>
    <xdr:sp macro="" textlink="">
      <xdr:nvSpPr>
        <xdr:cNvPr id="87" name="テキスト ボックス 86"/>
        <xdr:cNvSpPr txBox="1"/>
      </xdr:nvSpPr>
      <xdr:spPr>
        <a:xfrm>
          <a:off x="1784427"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12319</xdr:rowOff>
    </xdr:from>
    <xdr:to>
      <xdr:col>1</xdr:col>
      <xdr:colOff>485775</xdr:colOff>
      <xdr:row>36</xdr:row>
      <xdr:rowOff>113919</xdr:rowOff>
    </xdr:to>
    <xdr:sp macro="" textlink="">
      <xdr:nvSpPr>
        <xdr:cNvPr id="88" name="円/楕円 87"/>
        <xdr:cNvSpPr/>
      </xdr:nvSpPr>
      <xdr:spPr>
        <a:xfrm>
          <a:off x="1079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130446</xdr:rowOff>
    </xdr:from>
    <xdr:ext cx="469744" cy="259045"/>
    <xdr:sp macro="" textlink="">
      <xdr:nvSpPr>
        <xdr:cNvPr id="89" name="テキスト ボックス 88"/>
        <xdr:cNvSpPr txBox="1"/>
      </xdr:nvSpPr>
      <xdr:spPr>
        <a:xfrm>
          <a:off x="895427" y="59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156808</xdr:rowOff>
    </xdr:from>
    <xdr:to>
      <xdr:col>6</xdr:col>
      <xdr:colOff>511175</xdr:colOff>
      <xdr:row>55</xdr:row>
      <xdr:rowOff>159903</xdr:rowOff>
    </xdr:to>
    <xdr:cxnSp macro="">
      <xdr:nvCxnSpPr>
        <xdr:cNvPr id="116" name="直線コネクタ 115"/>
        <xdr:cNvCxnSpPr/>
      </xdr:nvCxnSpPr>
      <xdr:spPr>
        <a:xfrm flipV="1">
          <a:off x="3797300" y="9586558"/>
          <a:ext cx="8382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159903</xdr:rowOff>
    </xdr:from>
    <xdr:to>
      <xdr:col>5</xdr:col>
      <xdr:colOff>358775</xdr:colOff>
      <xdr:row>57</xdr:row>
      <xdr:rowOff>8653</xdr:rowOff>
    </xdr:to>
    <xdr:cxnSp macro="">
      <xdr:nvCxnSpPr>
        <xdr:cNvPr id="119" name="直線コネクタ 118"/>
        <xdr:cNvCxnSpPr/>
      </xdr:nvCxnSpPr>
      <xdr:spPr>
        <a:xfrm flipV="1">
          <a:off x="2908300" y="9589653"/>
          <a:ext cx="889000" cy="19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36190</xdr:rowOff>
    </xdr:from>
    <xdr:to>
      <xdr:col>4</xdr:col>
      <xdr:colOff>155575</xdr:colOff>
      <xdr:row>57</xdr:row>
      <xdr:rowOff>8653</xdr:rowOff>
    </xdr:to>
    <xdr:cxnSp macro="">
      <xdr:nvCxnSpPr>
        <xdr:cNvPr id="122" name="直線コネクタ 121"/>
        <xdr:cNvCxnSpPr/>
      </xdr:nvCxnSpPr>
      <xdr:spPr>
        <a:xfrm>
          <a:off x="2019300" y="9637390"/>
          <a:ext cx="889000" cy="14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61024</xdr:rowOff>
    </xdr:from>
    <xdr:to>
      <xdr:col>4</xdr:col>
      <xdr:colOff>206375</xdr:colOff>
      <xdr:row>56</xdr:row>
      <xdr:rowOff>162624</xdr:rowOff>
    </xdr:to>
    <xdr:sp macro="" textlink="">
      <xdr:nvSpPr>
        <xdr:cNvPr id="123" name="フローチャート : 判断 122"/>
        <xdr:cNvSpPr/>
      </xdr:nvSpPr>
      <xdr:spPr>
        <a:xfrm>
          <a:off x="2857500" y="9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7701</xdr:rowOff>
    </xdr:from>
    <xdr:ext cx="534377" cy="259045"/>
    <xdr:sp macro="" textlink="">
      <xdr:nvSpPr>
        <xdr:cNvPr id="124" name="テキスト ボックス 123"/>
        <xdr:cNvSpPr txBox="1"/>
      </xdr:nvSpPr>
      <xdr:spPr>
        <a:xfrm>
          <a:off x="2641111" y="9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36190</xdr:rowOff>
    </xdr:from>
    <xdr:to>
      <xdr:col>2</xdr:col>
      <xdr:colOff>638175</xdr:colOff>
      <xdr:row>56</xdr:row>
      <xdr:rowOff>73031</xdr:rowOff>
    </xdr:to>
    <xdr:cxnSp macro="">
      <xdr:nvCxnSpPr>
        <xdr:cNvPr id="125" name="直線コネクタ 124"/>
        <xdr:cNvCxnSpPr/>
      </xdr:nvCxnSpPr>
      <xdr:spPr>
        <a:xfrm flipV="1">
          <a:off x="1130300" y="9637390"/>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61413</xdr:rowOff>
    </xdr:from>
    <xdr:to>
      <xdr:col>3</xdr:col>
      <xdr:colOff>3175</xdr:colOff>
      <xdr:row>56</xdr:row>
      <xdr:rowOff>163013</xdr:rowOff>
    </xdr:to>
    <xdr:sp macro="" textlink="">
      <xdr:nvSpPr>
        <xdr:cNvPr id="126" name="フローチャート : 判断 125"/>
        <xdr:cNvSpPr/>
      </xdr:nvSpPr>
      <xdr:spPr>
        <a:xfrm>
          <a:off x="1968500" y="966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154140</xdr:rowOff>
    </xdr:from>
    <xdr:ext cx="534377" cy="259045"/>
    <xdr:sp macro="" textlink="">
      <xdr:nvSpPr>
        <xdr:cNvPr id="127" name="テキスト ボックス 126"/>
        <xdr:cNvSpPr txBox="1"/>
      </xdr:nvSpPr>
      <xdr:spPr>
        <a:xfrm>
          <a:off x="1752111" y="975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75815</xdr:rowOff>
    </xdr:from>
    <xdr:to>
      <xdr:col>1</xdr:col>
      <xdr:colOff>485775</xdr:colOff>
      <xdr:row>57</xdr:row>
      <xdr:rowOff>5965</xdr:rowOff>
    </xdr:to>
    <xdr:sp macro="" textlink="">
      <xdr:nvSpPr>
        <xdr:cNvPr id="128" name="フローチャート : 判断 127"/>
        <xdr:cNvSpPr/>
      </xdr:nvSpPr>
      <xdr:spPr>
        <a:xfrm>
          <a:off x="1079500" y="967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168542</xdr:rowOff>
    </xdr:from>
    <xdr:ext cx="534377" cy="259045"/>
    <xdr:sp macro="" textlink="">
      <xdr:nvSpPr>
        <xdr:cNvPr id="129" name="テキスト ボックス 128"/>
        <xdr:cNvSpPr txBox="1"/>
      </xdr:nvSpPr>
      <xdr:spPr>
        <a:xfrm>
          <a:off x="863111" y="97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106008</xdr:rowOff>
    </xdr:from>
    <xdr:to>
      <xdr:col>6</xdr:col>
      <xdr:colOff>561975</xdr:colOff>
      <xdr:row>56</xdr:row>
      <xdr:rowOff>36158</xdr:rowOff>
    </xdr:to>
    <xdr:sp macro="" textlink="">
      <xdr:nvSpPr>
        <xdr:cNvPr id="135" name="円/楕円 134"/>
        <xdr:cNvSpPr/>
      </xdr:nvSpPr>
      <xdr:spPr>
        <a:xfrm>
          <a:off x="4584700" y="95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128885</xdr:rowOff>
    </xdr:from>
    <xdr:ext cx="599010" cy="259045"/>
    <xdr:sp macro="" textlink="">
      <xdr:nvSpPr>
        <xdr:cNvPr id="136" name="総務費該当値テキスト"/>
        <xdr:cNvSpPr txBox="1"/>
      </xdr:nvSpPr>
      <xdr:spPr>
        <a:xfrm>
          <a:off x="4686300" y="938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109103</xdr:rowOff>
    </xdr:from>
    <xdr:to>
      <xdr:col>5</xdr:col>
      <xdr:colOff>409575</xdr:colOff>
      <xdr:row>56</xdr:row>
      <xdr:rowOff>39253</xdr:rowOff>
    </xdr:to>
    <xdr:sp macro="" textlink="">
      <xdr:nvSpPr>
        <xdr:cNvPr id="137" name="円/楕円 136"/>
        <xdr:cNvSpPr/>
      </xdr:nvSpPr>
      <xdr:spPr>
        <a:xfrm>
          <a:off x="3746500" y="95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55780</xdr:rowOff>
    </xdr:from>
    <xdr:ext cx="599010" cy="259045"/>
    <xdr:sp macro="" textlink="">
      <xdr:nvSpPr>
        <xdr:cNvPr id="138" name="テキスト ボックス 137"/>
        <xdr:cNvSpPr txBox="1"/>
      </xdr:nvSpPr>
      <xdr:spPr>
        <a:xfrm>
          <a:off x="3497794" y="931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129303</xdr:rowOff>
    </xdr:from>
    <xdr:to>
      <xdr:col>4</xdr:col>
      <xdr:colOff>206375</xdr:colOff>
      <xdr:row>57</xdr:row>
      <xdr:rowOff>59453</xdr:rowOff>
    </xdr:to>
    <xdr:sp macro="" textlink="">
      <xdr:nvSpPr>
        <xdr:cNvPr id="139" name="円/楕円 138"/>
        <xdr:cNvSpPr/>
      </xdr:nvSpPr>
      <xdr:spPr>
        <a:xfrm>
          <a:off x="2857500" y="97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50580</xdr:rowOff>
    </xdr:from>
    <xdr:ext cx="534377" cy="259045"/>
    <xdr:sp macro="" textlink="">
      <xdr:nvSpPr>
        <xdr:cNvPr id="140" name="テキスト ボックス 139"/>
        <xdr:cNvSpPr txBox="1"/>
      </xdr:nvSpPr>
      <xdr:spPr>
        <a:xfrm>
          <a:off x="2641111" y="98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156840</xdr:rowOff>
    </xdr:from>
    <xdr:to>
      <xdr:col>3</xdr:col>
      <xdr:colOff>3175</xdr:colOff>
      <xdr:row>56</xdr:row>
      <xdr:rowOff>86990</xdr:rowOff>
    </xdr:to>
    <xdr:sp macro="" textlink="">
      <xdr:nvSpPr>
        <xdr:cNvPr id="141" name="円/楕円 140"/>
        <xdr:cNvSpPr/>
      </xdr:nvSpPr>
      <xdr:spPr>
        <a:xfrm>
          <a:off x="1968500" y="9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103517</xdr:rowOff>
    </xdr:from>
    <xdr:ext cx="534377" cy="259045"/>
    <xdr:sp macro="" textlink="">
      <xdr:nvSpPr>
        <xdr:cNvPr id="142" name="テキスト ボックス 141"/>
        <xdr:cNvSpPr txBox="1"/>
      </xdr:nvSpPr>
      <xdr:spPr>
        <a:xfrm>
          <a:off x="1752111" y="93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22231</xdr:rowOff>
    </xdr:from>
    <xdr:to>
      <xdr:col>1</xdr:col>
      <xdr:colOff>485775</xdr:colOff>
      <xdr:row>56</xdr:row>
      <xdr:rowOff>123831</xdr:rowOff>
    </xdr:to>
    <xdr:sp macro="" textlink="">
      <xdr:nvSpPr>
        <xdr:cNvPr id="143" name="円/楕円 142"/>
        <xdr:cNvSpPr/>
      </xdr:nvSpPr>
      <xdr:spPr>
        <a:xfrm>
          <a:off x="1079500" y="9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140358</xdr:rowOff>
    </xdr:from>
    <xdr:ext cx="534377" cy="259045"/>
    <xdr:sp macro="" textlink="">
      <xdr:nvSpPr>
        <xdr:cNvPr id="144" name="テキスト ボックス 143"/>
        <xdr:cNvSpPr txBox="1"/>
      </xdr:nvSpPr>
      <xdr:spPr>
        <a:xfrm>
          <a:off x="863111" y="93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134401</xdr:rowOff>
    </xdr:from>
    <xdr:to>
      <xdr:col>6</xdr:col>
      <xdr:colOff>511175</xdr:colOff>
      <xdr:row>75</xdr:row>
      <xdr:rowOff>35495</xdr:rowOff>
    </xdr:to>
    <xdr:cxnSp macro="">
      <xdr:nvCxnSpPr>
        <xdr:cNvPr id="172" name="直線コネクタ 171"/>
        <xdr:cNvCxnSpPr/>
      </xdr:nvCxnSpPr>
      <xdr:spPr>
        <a:xfrm flipV="1">
          <a:off x="3797300" y="12821701"/>
          <a:ext cx="838200" cy="7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26667</xdr:rowOff>
    </xdr:from>
    <xdr:to>
      <xdr:col>5</xdr:col>
      <xdr:colOff>358775</xdr:colOff>
      <xdr:row>75</xdr:row>
      <xdr:rowOff>35495</xdr:rowOff>
    </xdr:to>
    <xdr:cxnSp macro="">
      <xdr:nvCxnSpPr>
        <xdr:cNvPr id="175" name="直線コネクタ 174"/>
        <xdr:cNvCxnSpPr/>
      </xdr:nvCxnSpPr>
      <xdr:spPr>
        <a:xfrm>
          <a:off x="2908300" y="12885417"/>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26667</xdr:rowOff>
    </xdr:from>
    <xdr:to>
      <xdr:col>4</xdr:col>
      <xdr:colOff>155575</xdr:colOff>
      <xdr:row>75</xdr:row>
      <xdr:rowOff>78449</xdr:rowOff>
    </xdr:to>
    <xdr:cxnSp macro="">
      <xdr:nvCxnSpPr>
        <xdr:cNvPr id="178" name="直線コネクタ 177"/>
        <xdr:cNvCxnSpPr/>
      </xdr:nvCxnSpPr>
      <xdr:spPr>
        <a:xfrm flipV="1">
          <a:off x="2019300" y="12885417"/>
          <a:ext cx="8890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162674</xdr:rowOff>
    </xdr:from>
    <xdr:to>
      <xdr:col>4</xdr:col>
      <xdr:colOff>206375</xdr:colOff>
      <xdr:row>76</xdr:row>
      <xdr:rowOff>92824</xdr:rowOff>
    </xdr:to>
    <xdr:sp macro="" textlink="">
      <xdr:nvSpPr>
        <xdr:cNvPr id="179" name="フローチャート : 判断 178"/>
        <xdr:cNvSpPr/>
      </xdr:nvSpPr>
      <xdr:spPr>
        <a:xfrm>
          <a:off x="2857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83951</xdr:rowOff>
    </xdr:from>
    <xdr:ext cx="599010" cy="259045"/>
    <xdr:sp macro="" textlink="">
      <xdr:nvSpPr>
        <xdr:cNvPr id="180" name="テキスト ボックス 179"/>
        <xdr:cNvSpPr txBox="1"/>
      </xdr:nvSpPr>
      <xdr:spPr>
        <a:xfrm>
          <a:off x="2608794" y="131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73470</xdr:rowOff>
    </xdr:from>
    <xdr:to>
      <xdr:col>2</xdr:col>
      <xdr:colOff>638175</xdr:colOff>
      <xdr:row>75</xdr:row>
      <xdr:rowOff>78449</xdr:rowOff>
    </xdr:to>
    <xdr:cxnSp macro="">
      <xdr:nvCxnSpPr>
        <xdr:cNvPr id="181" name="直線コネクタ 180"/>
        <xdr:cNvCxnSpPr/>
      </xdr:nvCxnSpPr>
      <xdr:spPr>
        <a:xfrm>
          <a:off x="1130300" y="12932220"/>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23786</xdr:rowOff>
    </xdr:from>
    <xdr:to>
      <xdr:col>3</xdr:col>
      <xdr:colOff>3175</xdr:colOff>
      <xdr:row>76</xdr:row>
      <xdr:rowOff>125386</xdr:rowOff>
    </xdr:to>
    <xdr:sp macro="" textlink="">
      <xdr:nvSpPr>
        <xdr:cNvPr id="182" name="フローチャート : 判断 181"/>
        <xdr:cNvSpPr/>
      </xdr:nvSpPr>
      <xdr:spPr>
        <a:xfrm>
          <a:off x="1968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116513</xdr:rowOff>
    </xdr:from>
    <xdr:ext cx="599010" cy="259045"/>
    <xdr:sp macro="" textlink="">
      <xdr:nvSpPr>
        <xdr:cNvPr id="183" name="テキスト ボックス 182"/>
        <xdr:cNvSpPr txBox="1"/>
      </xdr:nvSpPr>
      <xdr:spPr>
        <a:xfrm>
          <a:off x="1719794" y="131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44323</xdr:rowOff>
    </xdr:from>
    <xdr:to>
      <xdr:col>1</xdr:col>
      <xdr:colOff>485775</xdr:colOff>
      <xdr:row>76</xdr:row>
      <xdr:rowOff>145923</xdr:rowOff>
    </xdr:to>
    <xdr:sp macro="" textlink="">
      <xdr:nvSpPr>
        <xdr:cNvPr id="184" name="フローチャート : 判断 183"/>
        <xdr:cNvSpPr/>
      </xdr:nvSpPr>
      <xdr:spPr>
        <a:xfrm>
          <a:off x="1079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137050</xdr:rowOff>
    </xdr:from>
    <xdr:ext cx="599010" cy="259045"/>
    <xdr:sp macro="" textlink="">
      <xdr:nvSpPr>
        <xdr:cNvPr id="185" name="テキスト ボックス 184"/>
        <xdr:cNvSpPr txBox="1"/>
      </xdr:nvSpPr>
      <xdr:spPr>
        <a:xfrm>
          <a:off x="830794" y="131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83601</xdr:rowOff>
    </xdr:from>
    <xdr:to>
      <xdr:col>6</xdr:col>
      <xdr:colOff>561975</xdr:colOff>
      <xdr:row>75</xdr:row>
      <xdr:rowOff>13751</xdr:rowOff>
    </xdr:to>
    <xdr:sp macro="" textlink="">
      <xdr:nvSpPr>
        <xdr:cNvPr id="191" name="円/楕円 190"/>
        <xdr:cNvSpPr/>
      </xdr:nvSpPr>
      <xdr:spPr>
        <a:xfrm>
          <a:off x="4584700" y="127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106478</xdr:rowOff>
    </xdr:from>
    <xdr:ext cx="599010" cy="259045"/>
    <xdr:sp macro="" textlink="">
      <xdr:nvSpPr>
        <xdr:cNvPr id="192" name="民生費該当値テキスト"/>
        <xdr:cNvSpPr txBox="1"/>
      </xdr:nvSpPr>
      <xdr:spPr>
        <a:xfrm>
          <a:off x="4686300" y="126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251,159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156145</xdr:rowOff>
    </xdr:from>
    <xdr:to>
      <xdr:col>5</xdr:col>
      <xdr:colOff>409575</xdr:colOff>
      <xdr:row>75</xdr:row>
      <xdr:rowOff>86295</xdr:rowOff>
    </xdr:to>
    <xdr:sp macro="" textlink="">
      <xdr:nvSpPr>
        <xdr:cNvPr id="193" name="円/楕円 192"/>
        <xdr:cNvSpPr/>
      </xdr:nvSpPr>
      <xdr:spPr>
        <a:xfrm>
          <a:off x="3746500" y="128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102822</xdr:rowOff>
    </xdr:from>
    <xdr:ext cx="599010" cy="259045"/>
    <xdr:sp macro="" textlink="">
      <xdr:nvSpPr>
        <xdr:cNvPr id="194" name="テキスト ボックス 193"/>
        <xdr:cNvSpPr txBox="1"/>
      </xdr:nvSpPr>
      <xdr:spPr>
        <a:xfrm>
          <a:off x="3497794" y="1261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235,292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147317</xdr:rowOff>
    </xdr:from>
    <xdr:to>
      <xdr:col>4</xdr:col>
      <xdr:colOff>206375</xdr:colOff>
      <xdr:row>75</xdr:row>
      <xdr:rowOff>77467</xdr:rowOff>
    </xdr:to>
    <xdr:sp macro="" textlink="">
      <xdr:nvSpPr>
        <xdr:cNvPr id="195" name="円/楕円 194"/>
        <xdr:cNvSpPr/>
      </xdr:nvSpPr>
      <xdr:spPr>
        <a:xfrm>
          <a:off x="2857500" y="128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93994</xdr:rowOff>
    </xdr:from>
    <xdr:ext cx="599010" cy="259045"/>
    <xdr:sp macro="" textlink="">
      <xdr:nvSpPr>
        <xdr:cNvPr id="196" name="テキスト ボックス 195"/>
        <xdr:cNvSpPr txBox="1"/>
      </xdr:nvSpPr>
      <xdr:spPr>
        <a:xfrm>
          <a:off x="2608794" y="1260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237,223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27649</xdr:rowOff>
    </xdr:from>
    <xdr:to>
      <xdr:col>3</xdr:col>
      <xdr:colOff>3175</xdr:colOff>
      <xdr:row>75</xdr:row>
      <xdr:rowOff>129249</xdr:rowOff>
    </xdr:to>
    <xdr:sp macro="" textlink="">
      <xdr:nvSpPr>
        <xdr:cNvPr id="197" name="円/楕円 196"/>
        <xdr:cNvSpPr/>
      </xdr:nvSpPr>
      <xdr:spPr>
        <a:xfrm>
          <a:off x="1968500" y="128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145776</xdr:rowOff>
    </xdr:from>
    <xdr:ext cx="599010" cy="259045"/>
    <xdr:sp macro="" textlink="">
      <xdr:nvSpPr>
        <xdr:cNvPr id="198" name="テキスト ボックス 197"/>
        <xdr:cNvSpPr txBox="1"/>
      </xdr:nvSpPr>
      <xdr:spPr>
        <a:xfrm>
          <a:off x="1719794" y="126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22670</xdr:rowOff>
    </xdr:from>
    <xdr:to>
      <xdr:col>1</xdr:col>
      <xdr:colOff>485775</xdr:colOff>
      <xdr:row>75</xdr:row>
      <xdr:rowOff>124270</xdr:rowOff>
    </xdr:to>
    <xdr:sp macro="" textlink="">
      <xdr:nvSpPr>
        <xdr:cNvPr id="199" name="円/楕円 198"/>
        <xdr:cNvSpPr/>
      </xdr:nvSpPr>
      <xdr:spPr>
        <a:xfrm>
          <a:off x="1079500" y="128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140797</xdr:rowOff>
    </xdr:from>
    <xdr:ext cx="599010" cy="259045"/>
    <xdr:sp macro="" textlink="">
      <xdr:nvSpPr>
        <xdr:cNvPr id="200" name="テキスト ボックス 199"/>
        <xdr:cNvSpPr txBox="1"/>
      </xdr:nvSpPr>
      <xdr:spPr>
        <a:xfrm>
          <a:off x="830794" y="1265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103764</xdr:rowOff>
    </xdr:from>
    <xdr:to>
      <xdr:col>6</xdr:col>
      <xdr:colOff>511175</xdr:colOff>
      <xdr:row>94</xdr:row>
      <xdr:rowOff>35427</xdr:rowOff>
    </xdr:to>
    <xdr:cxnSp macro="">
      <xdr:nvCxnSpPr>
        <xdr:cNvPr id="229" name="直線コネクタ 228"/>
        <xdr:cNvCxnSpPr/>
      </xdr:nvCxnSpPr>
      <xdr:spPr>
        <a:xfrm>
          <a:off x="3797300" y="16048614"/>
          <a:ext cx="838200" cy="10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103764</xdr:rowOff>
    </xdr:from>
    <xdr:to>
      <xdr:col>5</xdr:col>
      <xdr:colOff>358775</xdr:colOff>
      <xdr:row>93</xdr:row>
      <xdr:rowOff>114881</xdr:rowOff>
    </xdr:to>
    <xdr:cxnSp macro="">
      <xdr:nvCxnSpPr>
        <xdr:cNvPr id="232" name="直線コネクタ 231"/>
        <xdr:cNvCxnSpPr/>
      </xdr:nvCxnSpPr>
      <xdr:spPr>
        <a:xfrm flipV="1">
          <a:off x="2908300" y="16048614"/>
          <a:ext cx="8890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114881</xdr:rowOff>
    </xdr:from>
    <xdr:to>
      <xdr:col>4</xdr:col>
      <xdr:colOff>155575</xdr:colOff>
      <xdr:row>94</xdr:row>
      <xdr:rowOff>27152</xdr:rowOff>
    </xdr:to>
    <xdr:cxnSp macro="">
      <xdr:nvCxnSpPr>
        <xdr:cNvPr id="235" name="直線コネクタ 234"/>
        <xdr:cNvCxnSpPr/>
      </xdr:nvCxnSpPr>
      <xdr:spPr>
        <a:xfrm flipV="1">
          <a:off x="2019300" y="16059731"/>
          <a:ext cx="889000" cy="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127755</xdr:rowOff>
    </xdr:from>
    <xdr:to>
      <xdr:col>4</xdr:col>
      <xdr:colOff>206375</xdr:colOff>
      <xdr:row>97</xdr:row>
      <xdr:rowOff>57905</xdr:rowOff>
    </xdr:to>
    <xdr:sp macro="" textlink="">
      <xdr:nvSpPr>
        <xdr:cNvPr id="236" name="フローチャート : 判断 235"/>
        <xdr:cNvSpPr/>
      </xdr:nvSpPr>
      <xdr:spPr>
        <a:xfrm>
          <a:off x="2857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49032</xdr:rowOff>
    </xdr:from>
    <xdr:ext cx="534377" cy="259045"/>
    <xdr:sp macro="" textlink="">
      <xdr:nvSpPr>
        <xdr:cNvPr id="237" name="テキスト ボックス 236"/>
        <xdr:cNvSpPr txBox="1"/>
      </xdr:nvSpPr>
      <xdr:spPr>
        <a:xfrm>
          <a:off x="2641111" y="166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15198</xdr:rowOff>
    </xdr:from>
    <xdr:to>
      <xdr:col>2</xdr:col>
      <xdr:colOff>638175</xdr:colOff>
      <xdr:row>94</xdr:row>
      <xdr:rowOff>27152</xdr:rowOff>
    </xdr:to>
    <xdr:cxnSp macro="">
      <xdr:nvCxnSpPr>
        <xdr:cNvPr id="238" name="直線コネクタ 237"/>
        <xdr:cNvCxnSpPr/>
      </xdr:nvCxnSpPr>
      <xdr:spPr>
        <a:xfrm>
          <a:off x="1130300" y="16131498"/>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117208</xdr:rowOff>
    </xdr:from>
    <xdr:to>
      <xdr:col>3</xdr:col>
      <xdr:colOff>3175</xdr:colOff>
      <xdr:row>97</xdr:row>
      <xdr:rowOff>47358</xdr:rowOff>
    </xdr:to>
    <xdr:sp macro="" textlink="">
      <xdr:nvSpPr>
        <xdr:cNvPr id="239" name="フローチャート : 判断 238"/>
        <xdr:cNvSpPr/>
      </xdr:nvSpPr>
      <xdr:spPr>
        <a:xfrm>
          <a:off x="1968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38485</xdr:rowOff>
    </xdr:from>
    <xdr:ext cx="534377" cy="259045"/>
    <xdr:sp macro="" textlink="">
      <xdr:nvSpPr>
        <xdr:cNvPr id="240" name="テキスト ボックス 239"/>
        <xdr:cNvSpPr txBox="1"/>
      </xdr:nvSpPr>
      <xdr:spPr>
        <a:xfrm>
          <a:off x="1752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144571</xdr:rowOff>
    </xdr:from>
    <xdr:to>
      <xdr:col>1</xdr:col>
      <xdr:colOff>485775</xdr:colOff>
      <xdr:row>97</xdr:row>
      <xdr:rowOff>74721</xdr:rowOff>
    </xdr:to>
    <xdr:sp macro="" textlink="">
      <xdr:nvSpPr>
        <xdr:cNvPr id="241" name="フローチャート : 判断 240"/>
        <xdr:cNvSpPr/>
      </xdr:nvSpPr>
      <xdr:spPr>
        <a:xfrm>
          <a:off x="1079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65848</xdr:rowOff>
    </xdr:from>
    <xdr:ext cx="534377" cy="259045"/>
    <xdr:sp macro="" textlink="">
      <xdr:nvSpPr>
        <xdr:cNvPr id="242" name="テキスト ボックス 241"/>
        <xdr:cNvSpPr txBox="1"/>
      </xdr:nvSpPr>
      <xdr:spPr>
        <a:xfrm>
          <a:off x="863111" y="1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156077</xdr:rowOff>
    </xdr:from>
    <xdr:to>
      <xdr:col>6</xdr:col>
      <xdr:colOff>561975</xdr:colOff>
      <xdr:row>94</xdr:row>
      <xdr:rowOff>86227</xdr:rowOff>
    </xdr:to>
    <xdr:sp macro="" textlink="">
      <xdr:nvSpPr>
        <xdr:cNvPr id="248" name="円/楕円 247"/>
        <xdr:cNvSpPr/>
      </xdr:nvSpPr>
      <xdr:spPr>
        <a:xfrm>
          <a:off x="4584700" y="161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7504</xdr:rowOff>
    </xdr:from>
    <xdr:ext cx="599010" cy="259045"/>
    <xdr:sp macro="" textlink="">
      <xdr:nvSpPr>
        <xdr:cNvPr id="249" name="衛生費該当値テキスト"/>
        <xdr:cNvSpPr txBox="1"/>
      </xdr:nvSpPr>
      <xdr:spPr>
        <a:xfrm>
          <a:off x="4686300" y="159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113,684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52964</xdr:rowOff>
    </xdr:from>
    <xdr:to>
      <xdr:col>5</xdr:col>
      <xdr:colOff>409575</xdr:colOff>
      <xdr:row>93</xdr:row>
      <xdr:rowOff>154564</xdr:rowOff>
    </xdr:to>
    <xdr:sp macro="" textlink="">
      <xdr:nvSpPr>
        <xdr:cNvPr id="250" name="円/楕円 249"/>
        <xdr:cNvSpPr/>
      </xdr:nvSpPr>
      <xdr:spPr>
        <a:xfrm>
          <a:off x="3746500" y="159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171091</xdr:rowOff>
    </xdr:from>
    <xdr:ext cx="599010" cy="259045"/>
    <xdr:sp macro="" textlink="">
      <xdr:nvSpPr>
        <xdr:cNvPr id="251" name="テキスト ボックス 250"/>
        <xdr:cNvSpPr txBox="1"/>
      </xdr:nvSpPr>
      <xdr:spPr>
        <a:xfrm>
          <a:off x="3497794" y="1577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64081</xdr:rowOff>
    </xdr:from>
    <xdr:to>
      <xdr:col>4</xdr:col>
      <xdr:colOff>206375</xdr:colOff>
      <xdr:row>93</xdr:row>
      <xdr:rowOff>165681</xdr:rowOff>
    </xdr:to>
    <xdr:sp macro="" textlink="">
      <xdr:nvSpPr>
        <xdr:cNvPr id="252" name="円/楕円 251"/>
        <xdr:cNvSpPr/>
      </xdr:nvSpPr>
      <xdr:spPr>
        <a:xfrm>
          <a:off x="2857500" y="1600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10758</xdr:rowOff>
    </xdr:from>
    <xdr:ext cx="599010" cy="259045"/>
    <xdr:sp macro="" textlink="">
      <xdr:nvSpPr>
        <xdr:cNvPr id="253" name="テキスト ボックス 252"/>
        <xdr:cNvSpPr txBox="1"/>
      </xdr:nvSpPr>
      <xdr:spPr>
        <a:xfrm>
          <a:off x="2608794" y="1578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147802</xdr:rowOff>
    </xdr:from>
    <xdr:to>
      <xdr:col>3</xdr:col>
      <xdr:colOff>3175</xdr:colOff>
      <xdr:row>94</xdr:row>
      <xdr:rowOff>77952</xdr:rowOff>
    </xdr:to>
    <xdr:sp macro="" textlink="">
      <xdr:nvSpPr>
        <xdr:cNvPr id="254" name="円/楕円 253"/>
        <xdr:cNvSpPr/>
      </xdr:nvSpPr>
      <xdr:spPr>
        <a:xfrm>
          <a:off x="1968500" y="160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94479</xdr:rowOff>
    </xdr:from>
    <xdr:ext cx="599010" cy="259045"/>
    <xdr:sp macro="" textlink="">
      <xdr:nvSpPr>
        <xdr:cNvPr id="255" name="テキスト ボックス 254"/>
        <xdr:cNvSpPr txBox="1"/>
      </xdr:nvSpPr>
      <xdr:spPr>
        <a:xfrm>
          <a:off x="1719794" y="158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135848</xdr:rowOff>
    </xdr:from>
    <xdr:to>
      <xdr:col>1</xdr:col>
      <xdr:colOff>485775</xdr:colOff>
      <xdr:row>94</xdr:row>
      <xdr:rowOff>65998</xdr:rowOff>
    </xdr:to>
    <xdr:sp macro="" textlink="">
      <xdr:nvSpPr>
        <xdr:cNvPr id="256" name="円/楕円 255"/>
        <xdr:cNvSpPr/>
      </xdr:nvSpPr>
      <xdr:spPr>
        <a:xfrm>
          <a:off x="1079500" y="160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82525</xdr:rowOff>
    </xdr:from>
    <xdr:ext cx="599010" cy="259045"/>
    <xdr:sp macro="" textlink="">
      <xdr:nvSpPr>
        <xdr:cNvPr id="257" name="テキスト ボックス 256"/>
        <xdr:cNvSpPr txBox="1"/>
      </xdr:nvSpPr>
      <xdr:spPr>
        <a:xfrm>
          <a:off x="830794" y="1585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47117</xdr:rowOff>
    </xdr:from>
    <xdr:to>
      <xdr:col>15</xdr:col>
      <xdr:colOff>180975</xdr:colOff>
      <xdr:row>37</xdr:row>
      <xdr:rowOff>58775</xdr:rowOff>
    </xdr:to>
    <xdr:cxnSp macro="">
      <xdr:nvCxnSpPr>
        <xdr:cNvPr id="284" name="直線コネクタ 283"/>
        <xdr:cNvCxnSpPr/>
      </xdr:nvCxnSpPr>
      <xdr:spPr>
        <a:xfrm flipV="1">
          <a:off x="9639300" y="6390767"/>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50868</xdr:rowOff>
    </xdr:from>
    <xdr:ext cx="378565" cy="259045"/>
    <xdr:sp macro="" textlink="">
      <xdr:nvSpPr>
        <xdr:cNvPr id="285" name="労働費平均値テキスト"/>
        <xdr:cNvSpPr txBox="1"/>
      </xdr:nvSpPr>
      <xdr:spPr>
        <a:xfrm>
          <a:off x="10528300" y="6394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58775</xdr:rowOff>
    </xdr:from>
    <xdr:to>
      <xdr:col>14</xdr:col>
      <xdr:colOff>28575</xdr:colOff>
      <xdr:row>37</xdr:row>
      <xdr:rowOff>73635</xdr:rowOff>
    </xdr:to>
    <xdr:cxnSp macro="">
      <xdr:nvCxnSpPr>
        <xdr:cNvPr id="287" name="直線コネクタ 286"/>
        <xdr:cNvCxnSpPr/>
      </xdr:nvCxnSpPr>
      <xdr:spPr>
        <a:xfrm flipV="1">
          <a:off x="8750300" y="6402425"/>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9" name="テキスト ボックス 288"/>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63119</xdr:rowOff>
    </xdr:from>
    <xdr:to>
      <xdr:col>12</xdr:col>
      <xdr:colOff>511175</xdr:colOff>
      <xdr:row>37</xdr:row>
      <xdr:rowOff>73635</xdr:rowOff>
    </xdr:to>
    <xdr:cxnSp macro="">
      <xdr:nvCxnSpPr>
        <xdr:cNvPr id="290" name="直線コネクタ 289"/>
        <xdr:cNvCxnSpPr/>
      </xdr:nvCxnSpPr>
      <xdr:spPr>
        <a:xfrm>
          <a:off x="7861300" y="640676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170281</xdr:rowOff>
    </xdr:from>
    <xdr:to>
      <xdr:col>12</xdr:col>
      <xdr:colOff>561975</xdr:colOff>
      <xdr:row>37</xdr:row>
      <xdr:rowOff>100431</xdr:rowOff>
    </xdr:to>
    <xdr:sp macro="" textlink="">
      <xdr:nvSpPr>
        <xdr:cNvPr id="291" name="フローチャート : 判断 290"/>
        <xdr:cNvSpPr/>
      </xdr:nvSpPr>
      <xdr:spPr>
        <a:xfrm>
          <a:off x="8699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116958</xdr:rowOff>
    </xdr:from>
    <xdr:ext cx="469744" cy="259045"/>
    <xdr:sp macro="" textlink="">
      <xdr:nvSpPr>
        <xdr:cNvPr id="292" name="テキスト ボックス 291"/>
        <xdr:cNvSpPr txBox="1"/>
      </xdr:nvSpPr>
      <xdr:spPr>
        <a:xfrm>
          <a:off x="8515427"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63119</xdr:rowOff>
    </xdr:from>
    <xdr:to>
      <xdr:col>11</xdr:col>
      <xdr:colOff>307975</xdr:colOff>
      <xdr:row>37</xdr:row>
      <xdr:rowOff>104953</xdr:rowOff>
    </xdr:to>
    <xdr:cxnSp macro="">
      <xdr:nvCxnSpPr>
        <xdr:cNvPr id="293" name="直線コネクタ 292"/>
        <xdr:cNvCxnSpPr/>
      </xdr:nvCxnSpPr>
      <xdr:spPr>
        <a:xfrm flipV="1">
          <a:off x="6972300" y="6406769"/>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3404</xdr:rowOff>
    </xdr:from>
    <xdr:to>
      <xdr:col>11</xdr:col>
      <xdr:colOff>358775</xdr:colOff>
      <xdr:row>36</xdr:row>
      <xdr:rowOff>105004</xdr:rowOff>
    </xdr:to>
    <xdr:sp macro="" textlink="">
      <xdr:nvSpPr>
        <xdr:cNvPr id="294" name="フローチャート : 判断 293"/>
        <xdr:cNvSpPr/>
      </xdr:nvSpPr>
      <xdr:spPr>
        <a:xfrm>
          <a:off x="7810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121531</xdr:rowOff>
    </xdr:from>
    <xdr:ext cx="469744" cy="259045"/>
    <xdr:sp macro="" textlink="">
      <xdr:nvSpPr>
        <xdr:cNvPr id="295" name="テキスト ボックス 294"/>
        <xdr:cNvSpPr txBox="1"/>
      </xdr:nvSpPr>
      <xdr:spPr>
        <a:xfrm>
          <a:off x="7626427"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93929</xdr:rowOff>
    </xdr:from>
    <xdr:to>
      <xdr:col>10</xdr:col>
      <xdr:colOff>155575</xdr:colOff>
      <xdr:row>36</xdr:row>
      <xdr:rowOff>24079</xdr:rowOff>
    </xdr:to>
    <xdr:sp macro="" textlink="">
      <xdr:nvSpPr>
        <xdr:cNvPr id="296" name="フローチャート : 判断 295"/>
        <xdr:cNvSpPr/>
      </xdr:nvSpPr>
      <xdr:spPr>
        <a:xfrm>
          <a:off x="6921500" y="60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40606</xdr:rowOff>
    </xdr:from>
    <xdr:ext cx="469744" cy="259045"/>
    <xdr:sp macro="" textlink="">
      <xdr:nvSpPr>
        <xdr:cNvPr id="297" name="テキスト ボックス 296"/>
        <xdr:cNvSpPr txBox="1"/>
      </xdr:nvSpPr>
      <xdr:spPr>
        <a:xfrm>
          <a:off x="6737427" y="58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167767</xdr:rowOff>
    </xdr:from>
    <xdr:to>
      <xdr:col>15</xdr:col>
      <xdr:colOff>231775</xdr:colOff>
      <xdr:row>37</xdr:row>
      <xdr:rowOff>97917</xdr:rowOff>
    </xdr:to>
    <xdr:sp macro="" textlink="">
      <xdr:nvSpPr>
        <xdr:cNvPr id="303" name="円/楕円 302"/>
        <xdr:cNvSpPr/>
      </xdr:nvSpPr>
      <xdr:spPr>
        <a:xfrm>
          <a:off x="104267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19194</xdr:rowOff>
    </xdr:from>
    <xdr:ext cx="469744" cy="259045"/>
    <xdr:sp macro="" textlink="">
      <xdr:nvSpPr>
        <xdr:cNvPr id="304" name="労働費該当値テキスト"/>
        <xdr:cNvSpPr txBox="1"/>
      </xdr:nvSpPr>
      <xdr:spPr>
        <a:xfrm>
          <a:off x="10528300" y="61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7975</xdr:rowOff>
    </xdr:from>
    <xdr:to>
      <xdr:col>14</xdr:col>
      <xdr:colOff>79375</xdr:colOff>
      <xdr:row>37</xdr:row>
      <xdr:rowOff>109575</xdr:rowOff>
    </xdr:to>
    <xdr:sp macro="" textlink="">
      <xdr:nvSpPr>
        <xdr:cNvPr id="305" name="円/楕円 304"/>
        <xdr:cNvSpPr/>
      </xdr:nvSpPr>
      <xdr:spPr>
        <a:xfrm>
          <a:off x="9588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126102</xdr:rowOff>
    </xdr:from>
    <xdr:ext cx="469744" cy="259045"/>
    <xdr:sp macro="" textlink="">
      <xdr:nvSpPr>
        <xdr:cNvPr id="306" name="テキスト ボックス 305"/>
        <xdr:cNvSpPr txBox="1"/>
      </xdr:nvSpPr>
      <xdr:spPr>
        <a:xfrm>
          <a:off x="9404427"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22835</xdr:rowOff>
    </xdr:from>
    <xdr:to>
      <xdr:col>12</xdr:col>
      <xdr:colOff>561975</xdr:colOff>
      <xdr:row>37</xdr:row>
      <xdr:rowOff>124435</xdr:rowOff>
    </xdr:to>
    <xdr:sp macro="" textlink="">
      <xdr:nvSpPr>
        <xdr:cNvPr id="307" name="円/楕円 306"/>
        <xdr:cNvSpPr/>
      </xdr:nvSpPr>
      <xdr:spPr>
        <a:xfrm>
          <a:off x="8699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115562</xdr:rowOff>
    </xdr:from>
    <xdr:ext cx="469744" cy="259045"/>
    <xdr:sp macro="" textlink="">
      <xdr:nvSpPr>
        <xdr:cNvPr id="308" name="テキスト ボックス 307"/>
        <xdr:cNvSpPr txBox="1"/>
      </xdr:nvSpPr>
      <xdr:spPr>
        <a:xfrm>
          <a:off x="8515427" y="645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12319</xdr:rowOff>
    </xdr:from>
    <xdr:to>
      <xdr:col>11</xdr:col>
      <xdr:colOff>358775</xdr:colOff>
      <xdr:row>37</xdr:row>
      <xdr:rowOff>113919</xdr:rowOff>
    </xdr:to>
    <xdr:sp macro="" textlink="">
      <xdr:nvSpPr>
        <xdr:cNvPr id="309" name="円/楕円 308"/>
        <xdr:cNvSpPr/>
      </xdr:nvSpPr>
      <xdr:spPr>
        <a:xfrm>
          <a:off x="7810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105046</xdr:rowOff>
    </xdr:from>
    <xdr:ext cx="469744" cy="259045"/>
    <xdr:sp macro="" textlink="">
      <xdr:nvSpPr>
        <xdr:cNvPr id="310" name="テキスト ボックス 309"/>
        <xdr:cNvSpPr txBox="1"/>
      </xdr:nvSpPr>
      <xdr:spPr>
        <a:xfrm>
          <a:off x="7626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54153</xdr:rowOff>
    </xdr:from>
    <xdr:to>
      <xdr:col>10</xdr:col>
      <xdr:colOff>155575</xdr:colOff>
      <xdr:row>37</xdr:row>
      <xdr:rowOff>155753</xdr:rowOff>
    </xdr:to>
    <xdr:sp macro="" textlink="">
      <xdr:nvSpPr>
        <xdr:cNvPr id="311" name="円/楕円 310"/>
        <xdr:cNvSpPr/>
      </xdr:nvSpPr>
      <xdr:spPr>
        <a:xfrm>
          <a:off x="6921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146880</xdr:rowOff>
    </xdr:from>
    <xdr:ext cx="378565" cy="259045"/>
    <xdr:sp macro="" textlink="">
      <xdr:nvSpPr>
        <xdr:cNvPr id="312" name="テキスト ボックス 311"/>
        <xdr:cNvSpPr txBox="1"/>
      </xdr:nvSpPr>
      <xdr:spPr>
        <a:xfrm>
          <a:off x="6783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148044</xdr:rowOff>
    </xdr:from>
    <xdr:to>
      <xdr:col>15</xdr:col>
      <xdr:colOff>180975</xdr:colOff>
      <xdr:row>58</xdr:row>
      <xdr:rowOff>205</xdr:rowOff>
    </xdr:to>
    <xdr:cxnSp macro="">
      <xdr:nvCxnSpPr>
        <xdr:cNvPr id="343" name="直線コネクタ 342"/>
        <xdr:cNvCxnSpPr/>
      </xdr:nvCxnSpPr>
      <xdr:spPr>
        <a:xfrm flipV="1">
          <a:off x="9639300" y="9920694"/>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205</xdr:rowOff>
    </xdr:from>
    <xdr:to>
      <xdr:col>14</xdr:col>
      <xdr:colOff>28575</xdr:colOff>
      <xdr:row>58</xdr:row>
      <xdr:rowOff>57600</xdr:rowOff>
    </xdr:to>
    <xdr:cxnSp macro="">
      <xdr:nvCxnSpPr>
        <xdr:cNvPr id="346" name="直線コネクタ 345"/>
        <xdr:cNvCxnSpPr/>
      </xdr:nvCxnSpPr>
      <xdr:spPr>
        <a:xfrm flipV="1">
          <a:off x="8750300" y="9944305"/>
          <a:ext cx="889000" cy="5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57600</xdr:rowOff>
    </xdr:from>
    <xdr:to>
      <xdr:col>12</xdr:col>
      <xdr:colOff>511175</xdr:colOff>
      <xdr:row>58</xdr:row>
      <xdr:rowOff>83921</xdr:rowOff>
    </xdr:to>
    <xdr:cxnSp macro="">
      <xdr:nvCxnSpPr>
        <xdr:cNvPr id="349" name="直線コネクタ 348"/>
        <xdr:cNvCxnSpPr/>
      </xdr:nvCxnSpPr>
      <xdr:spPr>
        <a:xfrm flipV="1">
          <a:off x="7861300" y="10001700"/>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138702</xdr:rowOff>
    </xdr:from>
    <xdr:to>
      <xdr:col>12</xdr:col>
      <xdr:colOff>561975</xdr:colOff>
      <xdr:row>58</xdr:row>
      <xdr:rowOff>68852</xdr:rowOff>
    </xdr:to>
    <xdr:sp macro="" textlink="">
      <xdr:nvSpPr>
        <xdr:cNvPr id="350" name="フローチャート : 判断 349"/>
        <xdr:cNvSpPr/>
      </xdr:nvSpPr>
      <xdr:spPr>
        <a:xfrm>
          <a:off x="8699500" y="99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85379</xdr:rowOff>
    </xdr:from>
    <xdr:ext cx="534377" cy="259045"/>
    <xdr:sp macro="" textlink="">
      <xdr:nvSpPr>
        <xdr:cNvPr id="351" name="テキスト ボックス 350"/>
        <xdr:cNvSpPr txBox="1"/>
      </xdr:nvSpPr>
      <xdr:spPr>
        <a:xfrm>
          <a:off x="8483111" y="96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83921</xdr:rowOff>
    </xdr:from>
    <xdr:to>
      <xdr:col>11</xdr:col>
      <xdr:colOff>307975</xdr:colOff>
      <xdr:row>58</xdr:row>
      <xdr:rowOff>112382</xdr:rowOff>
    </xdr:to>
    <xdr:cxnSp macro="">
      <xdr:nvCxnSpPr>
        <xdr:cNvPr id="352" name="直線コネクタ 351"/>
        <xdr:cNvCxnSpPr/>
      </xdr:nvCxnSpPr>
      <xdr:spPr>
        <a:xfrm flipV="1">
          <a:off x="6972300" y="10028021"/>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159505</xdr:rowOff>
    </xdr:from>
    <xdr:to>
      <xdr:col>11</xdr:col>
      <xdr:colOff>358775</xdr:colOff>
      <xdr:row>58</xdr:row>
      <xdr:rowOff>89655</xdr:rowOff>
    </xdr:to>
    <xdr:sp macro="" textlink="">
      <xdr:nvSpPr>
        <xdr:cNvPr id="353" name="フローチャート : 判断 352"/>
        <xdr:cNvSpPr/>
      </xdr:nvSpPr>
      <xdr:spPr>
        <a:xfrm>
          <a:off x="7810500" y="99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106182</xdr:rowOff>
    </xdr:from>
    <xdr:ext cx="534377" cy="259045"/>
    <xdr:sp macro="" textlink="">
      <xdr:nvSpPr>
        <xdr:cNvPr id="354" name="テキスト ボックス 353"/>
        <xdr:cNvSpPr txBox="1"/>
      </xdr:nvSpPr>
      <xdr:spPr>
        <a:xfrm>
          <a:off x="7594111" y="97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123059</xdr:rowOff>
    </xdr:from>
    <xdr:to>
      <xdr:col>10</xdr:col>
      <xdr:colOff>155575</xdr:colOff>
      <xdr:row>58</xdr:row>
      <xdr:rowOff>53209</xdr:rowOff>
    </xdr:to>
    <xdr:sp macro="" textlink="">
      <xdr:nvSpPr>
        <xdr:cNvPr id="355" name="フローチャート : 判断 354"/>
        <xdr:cNvSpPr/>
      </xdr:nvSpPr>
      <xdr:spPr>
        <a:xfrm>
          <a:off x="6921500" y="989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69736</xdr:rowOff>
    </xdr:from>
    <xdr:ext cx="534377" cy="259045"/>
    <xdr:sp macro="" textlink="">
      <xdr:nvSpPr>
        <xdr:cNvPr id="356" name="テキスト ボックス 355"/>
        <xdr:cNvSpPr txBox="1"/>
      </xdr:nvSpPr>
      <xdr:spPr>
        <a:xfrm>
          <a:off x="6705111" y="96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97244</xdr:rowOff>
    </xdr:from>
    <xdr:to>
      <xdr:col>15</xdr:col>
      <xdr:colOff>231775</xdr:colOff>
      <xdr:row>58</xdr:row>
      <xdr:rowOff>27394</xdr:rowOff>
    </xdr:to>
    <xdr:sp macro="" textlink="">
      <xdr:nvSpPr>
        <xdr:cNvPr id="362" name="円/楕円 361"/>
        <xdr:cNvSpPr/>
      </xdr:nvSpPr>
      <xdr:spPr>
        <a:xfrm>
          <a:off x="10426700" y="98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120121</xdr:rowOff>
    </xdr:from>
    <xdr:ext cx="534377" cy="259045"/>
    <xdr:sp macro="" textlink="">
      <xdr:nvSpPr>
        <xdr:cNvPr id="363" name="農林水産業費該当値テキスト"/>
        <xdr:cNvSpPr txBox="1"/>
      </xdr:nvSpPr>
      <xdr:spPr>
        <a:xfrm>
          <a:off x="10528300" y="97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120855</xdr:rowOff>
    </xdr:from>
    <xdr:to>
      <xdr:col>14</xdr:col>
      <xdr:colOff>79375</xdr:colOff>
      <xdr:row>58</xdr:row>
      <xdr:rowOff>51005</xdr:rowOff>
    </xdr:to>
    <xdr:sp macro="" textlink="">
      <xdr:nvSpPr>
        <xdr:cNvPr id="364" name="円/楕円 363"/>
        <xdr:cNvSpPr/>
      </xdr:nvSpPr>
      <xdr:spPr>
        <a:xfrm>
          <a:off x="9588500" y="98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67532</xdr:rowOff>
    </xdr:from>
    <xdr:ext cx="534377" cy="259045"/>
    <xdr:sp macro="" textlink="">
      <xdr:nvSpPr>
        <xdr:cNvPr id="365" name="テキスト ボックス 364"/>
        <xdr:cNvSpPr txBox="1"/>
      </xdr:nvSpPr>
      <xdr:spPr>
        <a:xfrm>
          <a:off x="9372111" y="96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6800</xdr:rowOff>
    </xdr:from>
    <xdr:to>
      <xdr:col>12</xdr:col>
      <xdr:colOff>561975</xdr:colOff>
      <xdr:row>58</xdr:row>
      <xdr:rowOff>108400</xdr:rowOff>
    </xdr:to>
    <xdr:sp macro="" textlink="">
      <xdr:nvSpPr>
        <xdr:cNvPr id="366" name="円/楕円 365"/>
        <xdr:cNvSpPr/>
      </xdr:nvSpPr>
      <xdr:spPr>
        <a:xfrm>
          <a:off x="8699500" y="99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99527</xdr:rowOff>
    </xdr:from>
    <xdr:ext cx="534377" cy="259045"/>
    <xdr:sp macro="" textlink="">
      <xdr:nvSpPr>
        <xdr:cNvPr id="367" name="テキスト ボックス 366"/>
        <xdr:cNvSpPr txBox="1"/>
      </xdr:nvSpPr>
      <xdr:spPr>
        <a:xfrm>
          <a:off x="8483111" y="100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33121</xdr:rowOff>
    </xdr:from>
    <xdr:to>
      <xdr:col>11</xdr:col>
      <xdr:colOff>358775</xdr:colOff>
      <xdr:row>58</xdr:row>
      <xdr:rowOff>134721</xdr:rowOff>
    </xdr:to>
    <xdr:sp macro="" textlink="">
      <xdr:nvSpPr>
        <xdr:cNvPr id="368" name="円/楕円 367"/>
        <xdr:cNvSpPr/>
      </xdr:nvSpPr>
      <xdr:spPr>
        <a:xfrm>
          <a:off x="7810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125848</xdr:rowOff>
    </xdr:from>
    <xdr:ext cx="534377" cy="259045"/>
    <xdr:sp macro="" textlink="">
      <xdr:nvSpPr>
        <xdr:cNvPr id="369" name="テキスト ボックス 368"/>
        <xdr:cNvSpPr txBox="1"/>
      </xdr:nvSpPr>
      <xdr:spPr>
        <a:xfrm>
          <a:off x="7594111" y="100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61582</xdr:rowOff>
    </xdr:from>
    <xdr:to>
      <xdr:col>10</xdr:col>
      <xdr:colOff>155575</xdr:colOff>
      <xdr:row>58</xdr:row>
      <xdr:rowOff>163182</xdr:rowOff>
    </xdr:to>
    <xdr:sp macro="" textlink="">
      <xdr:nvSpPr>
        <xdr:cNvPr id="370" name="円/楕円 369"/>
        <xdr:cNvSpPr/>
      </xdr:nvSpPr>
      <xdr:spPr>
        <a:xfrm>
          <a:off x="6921500" y="100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154309</xdr:rowOff>
    </xdr:from>
    <xdr:ext cx="469744" cy="259045"/>
    <xdr:sp macro="" textlink="">
      <xdr:nvSpPr>
        <xdr:cNvPr id="371" name="テキスト ボックス 370"/>
        <xdr:cNvSpPr txBox="1"/>
      </xdr:nvSpPr>
      <xdr:spPr>
        <a:xfrm>
          <a:off x="6737427" y="1009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15701</xdr:rowOff>
    </xdr:from>
    <xdr:to>
      <xdr:col>15</xdr:col>
      <xdr:colOff>180975</xdr:colOff>
      <xdr:row>77</xdr:row>
      <xdr:rowOff>31736</xdr:rowOff>
    </xdr:to>
    <xdr:cxnSp macro="">
      <xdr:nvCxnSpPr>
        <xdr:cNvPr id="402" name="直線コネクタ 401"/>
        <xdr:cNvCxnSpPr/>
      </xdr:nvCxnSpPr>
      <xdr:spPr>
        <a:xfrm>
          <a:off x="9639300" y="13217351"/>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15701</xdr:rowOff>
    </xdr:from>
    <xdr:to>
      <xdr:col>14</xdr:col>
      <xdr:colOff>28575</xdr:colOff>
      <xdr:row>77</xdr:row>
      <xdr:rowOff>130425</xdr:rowOff>
    </xdr:to>
    <xdr:cxnSp macro="">
      <xdr:nvCxnSpPr>
        <xdr:cNvPr id="405" name="直線コネクタ 404"/>
        <xdr:cNvCxnSpPr/>
      </xdr:nvCxnSpPr>
      <xdr:spPr>
        <a:xfrm flipV="1">
          <a:off x="8750300" y="13217351"/>
          <a:ext cx="8890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130425</xdr:rowOff>
    </xdr:from>
    <xdr:to>
      <xdr:col>12</xdr:col>
      <xdr:colOff>511175</xdr:colOff>
      <xdr:row>77</xdr:row>
      <xdr:rowOff>131666</xdr:rowOff>
    </xdr:to>
    <xdr:cxnSp macro="">
      <xdr:nvCxnSpPr>
        <xdr:cNvPr id="408" name="直線コネクタ 407"/>
        <xdr:cNvCxnSpPr/>
      </xdr:nvCxnSpPr>
      <xdr:spPr>
        <a:xfrm flipV="1">
          <a:off x="7861300" y="1333207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102060</xdr:rowOff>
    </xdr:from>
    <xdr:to>
      <xdr:col>12</xdr:col>
      <xdr:colOff>561975</xdr:colOff>
      <xdr:row>77</xdr:row>
      <xdr:rowOff>32210</xdr:rowOff>
    </xdr:to>
    <xdr:sp macro="" textlink="">
      <xdr:nvSpPr>
        <xdr:cNvPr id="409" name="フローチャート : 判断 408"/>
        <xdr:cNvSpPr/>
      </xdr:nvSpPr>
      <xdr:spPr>
        <a:xfrm>
          <a:off x="8699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48738</xdr:rowOff>
    </xdr:from>
    <xdr:ext cx="534377" cy="259045"/>
    <xdr:sp macro="" textlink="">
      <xdr:nvSpPr>
        <xdr:cNvPr id="410" name="テキスト ボックス 409"/>
        <xdr:cNvSpPr txBox="1"/>
      </xdr:nvSpPr>
      <xdr:spPr>
        <a:xfrm>
          <a:off x="8483111" y="129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131666</xdr:rowOff>
    </xdr:from>
    <xdr:to>
      <xdr:col>11</xdr:col>
      <xdr:colOff>307975</xdr:colOff>
      <xdr:row>77</xdr:row>
      <xdr:rowOff>158086</xdr:rowOff>
    </xdr:to>
    <xdr:cxnSp macro="">
      <xdr:nvCxnSpPr>
        <xdr:cNvPr id="411" name="直線コネクタ 410"/>
        <xdr:cNvCxnSpPr/>
      </xdr:nvCxnSpPr>
      <xdr:spPr>
        <a:xfrm flipV="1">
          <a:off x="6972300" y="13333316"/>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52519</xdr:rowOff>
    </xdr:from>
    <xdr:to>
      <xdr:col>11</xdr:col>
      <xdr:colOff>358775</xdr:colOff>
      <xdr:row>76</xdr:row>
      <xdr:rowOff>154119</xdr:rowOff>
    </xdr:to>
    <xdr:sp macro="" textlink="">
      <xdr:nvSpPr>
        <xdr:cNvPr id="412" name="フローチャート : 判断 411"/>
        <xdr:cNvSpPr/>
      </xdr:nvSpPr>
      <xdr:spPr>
        <a:xfrm>
          <a:off x="7810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170647</xdr:rowOff>
    </xdr:from>
    <xdr:ext cx="534377" cy="259045"/>
    <xdr:sp macro="" textlink="">
      <xdr:nvSpPr>
        <xdr:cNvPr id="413" name="テキスト ボックス 412"/>
        <xdr:cNvSpPr txBox="1"/>
      </xdr:nvSpPr>
      <xdr:spPr>
        <a:xfrm>
          <a:off x="7594111" y="128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35212</xdr:rowOff>
    </xdr:from>
    <xdr:to>
      <xdr:col>10</xdr:col>
      <xdr:colOff>155575</xdr:colOff>
      <xdr:row>76</xdr:row>
      <xdr:rowOff>136812</xdr:rowOff>
    </xdr:to>
    <xdr:sp macro="" textlink="">
      <xdr:nvSpPr>
        <xdr:cNvPr id="414" name="フローチャート : 判断 413"/>
        <xdr:cNvSpPr/>
      </xdr:nvSpPr>
      <xdr:spPr>
        <a:xfrm>
          <a:off x="6921500" y="1306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153339</xdr:rowOff>
    </xdr:from>
    <xdr:ext cx="534377" cy="259045"/>
    <xdr:sp macro="" textlink="">
      <xdr:nvSpPr>
        <xdr:cNvPr id="415" name="テキスト ボックス 414"/>
        <xdr:cNvSpPr txBox="1"/>
      </xdr:nvSpPr>
      <xdr:spPr>
        <a:xfrm>
          <a:off x="6705111" y="128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152386</xdr:rowOff>
    </xdr:from>
    <xdr:to>
      <xdr:col>15</xdr:col>
      <xdr:colOff>231775</xdr:colOff>
      <xdr:row>77</xdr:row>
      <xdr:rowOff>82536</xdr:rowOff>
    </xdr:to>
    <xdr:sp macro="" textlink="">
      <xdr:nvSpPr>
        <xdr:cNvPr id="421" name="円/楕円 420"/>
        <xdr:cNvSpPr/>
      </xdr:nvSpPr>
      <xdr:spPr>
        <a:xfrm>
          <a:off x="10426700" y="13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130813</xdr:rowOff>
    </xdr:from>
    <xdr:ext cx="534377" cy="259045"/>
    <xdr:sp macro="" textlink="">
      <xdr:nvSpPr>
        <xdr:cNvPr id="422" name="商工費該当値テキスト"/>
        <xdr:cNvSpPr txBox="1"/>
      </xdr:nvSpPr>
      <xdr:spPr>
        <a:xfrm>
          <a:off x="10528300" y="13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136351</xdr:rowOff>
    </xdr:from>
    <xdr:to>
      <xdr:col>14</xdr:col>
      <xdr:colOff>79375</xdr:colOff>
      <xdr:row>77</xdr:row>
      <xdr:rowOff>66501</xdr:rowOff>
    </xdr:to>
    <xdr:sp macro="" textlink="">
      <xdr:nvSpPr>
        <xdr:cNvPr id="423" name="円/楕円 422"/>
        <xdr:cNvSpPr/>
      </xdr:nvSpPr>
      <xdr:spPr>
        <a:xfrm>
          <a:off x="9588500" y="131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57628</xdr:rowOff>
    </xdr:from>
    <xdr:ext cx="534377" cy="259045"/>
    <xdr:sp macro="" textlink="">
      <xdr:nvSpPr>
        <xdr:cNvPr id="424" name="テキスト ボックス 423"/>
        <xdr:cNvSpPr txBox="1"/>
      </xdr:nvSpPr>
      <xdr:spPr>
        <a:xfrm>
          <a:off x="9372111" y="132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79625</xdr:rowOff>
    </xdr:from>
    <xdr:to>
      <xdr:col>12</xdr:col>
      <xdr:colOff>561975</xdr:colOff>
      <xdr:row>78</xdr:row>
      <xdr:rowOff>9775</xdr:rowOff>
    </xdr:to>
    <xdr:sp macro="" textlink="">
      <xdr:nvSpPr>
        <xdr:cNvPr id="425" name="円/楕円 424"/>
        <xdr:cNvSpPr/>
      </xdr:nvSpPr>
      <xdr:spPr>
        <a:xfrm>
          <a:off x="86995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902</xdr:rowOff>
    </xdr:from>
    <xdr:ext cx="469744" cy="259045"/>
    <xdr:sp macro="" textlink="">
      <xdr:nvSpPr>
        <xdr:cNvPr id="426" name="テキスト ボックス 425"/>
        <xdr:cNvSpPr txBox="1"/>
      </xdr:nvSpPr>
      <xdr:spPr>
        <a:xfrm>
          <a:off x="8515427" y="1337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80866</xdr:rowOff>
    </xdr:from>
    <xdr:to>
      <xdr:col>11</xdr:col>
      <xdr:colOff>358775</xdr:colOff>
      <xdr:row>78</xdr:row>
      <xdr:rowOff>11016</xdr:rowOff>
    </xdr:to>
    <xdr:sp macro="" textlink="">
      <xdr:nvSpPr>
        <xdr:cNvPr id="427" name="円/楕円 426"/>
        <xdr:cNvSpPr/>
      </xdr:nvSpPr>
      <xdr:spPr>
        <a:xfrm>
          <a:off x="7810500" y="132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2143</xdr:rowOff>
    </xdr:from>
    <xdr:ext cx="469744" cy="259045"/>
    <xdr:sp macro="" textlink="">
      <xdr:nvSpPr>
        <xdr:cNvPr id="428" name="テキスト ボックス 427"/>
        <xdr:cNvSpPr txBox="1"/>
      </xdr:nvSpPr>
      <xdr:spPr>
        <a:xfrm>
          <a:off x="7626427" y="133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107286</xdr:rowOff>
    </xdr:from>
    <xdr:to>
      <xdr:col>10</xdr:col>
      <xdr:colOff>155575</xdr:colOff>
      <xdr:row>78</xdr:row>
      <xdr:rowOff>37436</xdr:rowOff>
    </xdr:to>
    <xdr:sp macro="" textlink="">
      <xdr:nvSpPr>
        <xdr:cNvPr id="429" name="円/楕円 428"/>
        <xdr:cNvSpPr/>
      </xdr:nvSpPr>
      <xdr:spPr>
        <a:xfrm>
          <a:off x="6921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28563</xdr:rowOff>
    </xdr:from>
    <xdr:ext cx="469744" cy="259045"/>
    <xdr:sp macro="" textlink="">
      <xdr:nvSpPr>
        <xdr:cNvPr id="430" name="テキスト ボックス 429"/>
        <xdr:cNvSpPr txBox="1"/>
      </xdr:nvSpPr>
      <xdr:spPr>
        <a:xfrm>
          <a:off x="6737427" y="1340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33215</xdr:rowOff>
    </xdr:from>
    <xdr:to>
      <xdr:col>15</xdr:col>
      <xdr:colOff>180975</xdr:colOff>
      <xdr:row>97</xdr:row>
      <xdr:rowOff>67675</xdr:rowOff>
    </xdr:to>
    <xdr:cxnSp macro="">
      <xdr:nvCxnSpPr>
        <xdr:cNvPr id="461" name="直線コネクタ 460"/>
        <xdr:cNvCxnSpPr/>
      </xdr:nvCxnSpPr>
      <xdr:spPr>
        <a:xfrm flipV="1">
          <a:off x="9639300" y="16663865"/>
          <a:ext cx="838200" cy="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67675</xdr:rowOff>
    </xdr:from>
    <xdr:to>
      <xdr:col>14</xdr:col>
      <xdr:colOff>28575</xdr:colOff>
      <xdr:row>97</xdr:row>
      <xdr:rowOff>100665</xdr:rowOff>
    </xdr:to>
    <xdr:cxnSp macro="">
      <xdr:nvCxnSpPr>
        <xdr:cNvPr id="464" name="直線コネクタ 463"/>
        <xdr:cNvCxnSpPr/>
      </xdr:nvCxnSpPr>
      <xdr:spPr>
        <a:xfrm flipV="1">
          <a:off x="8750300" y="16698325"/>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85761</xdr:rowOff>
    </xdr:from>
    <xdr:to>
      <xdr:col>12</xdr:col>
      <xdr:colOff>511175</xdr:colOff>
      <xdr:row>97</xdr:row>
      <xdr:rowOff>100665</xdr:rowOff>
    </xdr:to>
    <xdr:cxnSp macro="">
      <xdr:nvCxnSpPr>
        <xdr:cNvPr id="467" name="直線コネクタ 466"/>
        <xdr:cNvCxnSpPr/>
      </xdr:nvCxnSpPr>
      <xdr:spPr>
        <a:xfrm>
          <a:off x="7861300" y="16716411"/>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19585</xdr:rowOff>
    </xdr:from>
    <xdr:to>
      <xdr:col>12</xdr:col>
      <xdr:colOff>561975</xdr:colOff>
      <xdr:row>98</xdr:row>
      <xdr:rowOff>121185</xdr:rowOff>
    </xdr:to>
    <xdr:sp macro="" textlink="">
      <xdr:nvSpPr>
        <xdr:cNvPr id="468" name="フローチャート : 判断 467"/>
        <xdr:cNvSpPr/>
      </xdr:nvSpPr>
      <xdr:spPr>
        <a:xfrm>
          <a:off x="8699500" y="168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112312</xdr:rowOff>
    </xdr:from>
    <xdr:ext cx="534377" cy="259045"/>
    <xdr:sp macro="" textlink="">
      <xdr:nvSpPr>
        <xdr:cNvPr id="469" name="テキスト ボックス 468"/>
        <xdr:cNvSpPr txBox="1"/>
      </xdr:nvSpPr>
      <xdr:spPr>
        <a:xfrm>
          <a:off x="8483111" y="169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85761</xdr:rowOff>
    </xdr:from>
    <xdr:to>
      <xdr:col>11</xdr:col>
      <xdr:colOff>307975</xdr:colOff>
      <xdr:row>97</xdr:row>
      <xdr:rowOff>140187</xdr:rowOff>
    </xdr:to>
    <xdr:cxnSp macro="">
      <xdr:nvCxnSpPr>
        <xdr:cNvPr id="470" name="直線コネクタ 469"/>
        <xdr:cNvCxnSpPr/>
      </xdr:nvCxnSpPr>
      <xdr:spPr>
        <a:xfrm flipV="1">
          <a:off x="6972300" y="16716411"/>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7776</xdr:rowOff>
    </xdr:from>
    <xdr:to>
      <xdr:col>11</xdr:col>
      <xdr:colOff>358775</xdr:colOff>
      <xdr:row>98</xdr:row>
      <xdr:rowOff>109376</xdr:rowOff>
    </xdr:to>
    <xdr:sp macro="" textlink="">
      <xdr:nvSpPr>
        <xdr:cNvPr id="471" name="フローチャート : 判断 470"/>
        <xdr:cNvSpPr/>
      </xdr:nvSpPr>
      <xdr:spPr>
        <a:xfrm>
          <a:off x="7810500" y="1680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100503</xdr:rowOff>
    </xdr:from>
    <xdr:ext cx="534377" cy="259045"/>
    <xdr:sp macro="" textlink="">
      <xdr:nvSpPr>
        <xdr:cNvPr id="472" name="テキスト ボックス 471"/>
        <xdr:cNvSpPr txBox="1"/>
      </xdr:nvSpPr>
      <xdr:spPr>
        <a:xfrm>
          <a:off x="7594111" y="169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12457</xdr:rowOff>
    </xdr:from>
    <xdr:to>
      <xdr:col>10</xdr:col>
      <xdr:colOff>155575</xdr:colOff>
      <xdr:row>98</xdr:row>
      <xdr:rowOff>114057</xdr:rowOff>
    </xdr:to>
    <xdr:sp macro="" textlink="">
      <xdr:nvSpPr>
        <xdr:cNvPr id="473" name="フローチャート : 判断 472"/>
        <xdr:cNvSpPr/>
      </xdr:nvSpPr>
      <xdr:spPr>
        <a:xfrm>
          <a:off x="6921500" y="1681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105184</xdr:rowOff>
    </xdr:from>
    <xdr:ext cx="534377" cy="259045"/>
    <xdr:sp macro="" textlink="">
      <xdr:nvSpPr>
        <xdr:cNvPr id="474" name="テキスト ボックス 473"/>
        <xdr:cNvSpPr txBox="1"/>
      </xdr:nvSpPr>
      <xdr:spPr>
        <a:xfrm>
          <a:off x="6705111" y="1690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153865</xdr:rowOff>
    </xdr:from>
    <xdr:to>
      <xdr:col>15</xdr:col>
      <xdr:colOff>231775</xdr:colOff>
      <xdr:row>97</xdr:row>
      <xdr:rowOff>84015</xdr:rowOff>
    </xdr:to>
    <xdr:sp macro="" textlink="">
      <xdr:nvSpPr>
        <xdr:cNvPr id="480" name="円/楕円 479"/>
        <xdr:cNvSpPr/>
      </xdr:nvSpPr>
      <xdr:spPr>
        <a:xfrm>
          <a:off x="10426700" y="166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5292</xdr:rowOff>
    </xdr:from>
    <xdr:ext cx="599010" cy="259045"/>
    <xdr:sp macro="" textlink="">
      <xdr:nvSpPr>
        <xdr:cNvPr id="481" name="土木費該当値テキスト"/>
        <xdr:cNvSpPr txBox="1"/>
      </xdr:nvSpPr>
      <xdr:spPr>
        <a:xfrm>
          <a:off x="10528300" y="1646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16875</xdr:rowOff>
    </xdr:from>
    <xdr:to>
      <xdr:col>14</xdr:col>
      <xdr:colOff>79375</xdr:colOff>
      <xdr:row>97</xdr:row>
      <xdr:rowOff>118475</xdr:rowOff>
    </xdr:to>
    <xdr:sp macro="" textlink="">
      <xdr:nvSpPr>
        <xdr:cNvPr id="482" name="円/楕円 481"/>
        <xdr:cNvSpPr/>
      </xdr:nvSpPr>
      <xdr:spPr>
        <a:xfrm>
          <a:off x="9588500" y="166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135002</xdr:rowOff>
    </xdr:from>
    <xdr:ext cx="599010" cy="259045"/>
    <xdr:sp macro="" textlink="">
      <xdr:nvSpPr>
        <xdr:cNvPr id="483" name="テキスト ボックス 482"/>
        <xdr:cNvSpPr txBox="1"/>
      </xdr:nvSpPr>
      <xdr:spPr>
        <a:xfrm>
          <a:off x="9339794" y="1642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49865</xdr:rowOff>
    </xdr:from>
    <xdr:to>
      <xdr:col>12</xdr:col>
      <xdr:colOff>561975</xdr:colOff>
      <xdr:row>97</xdr:row>
      <xdr:rowOff>151465</xdr:rowOff>
    </xdr:to>
    <xdr:sp macro="" textlink="">
      <xdr:nvSpPr>
        <xdr:cNvPr id="484" name="円/楕円 483"/>
        <xdr:cNvSpPr/>
      </xdr:nvSpPr>
      <xdr:spPr>
        <a:xfrm>
          <a:off x="8699500" y="166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167992</xdr:rowOff>
    </xdr:from>
    <xdr:ext cx="599010" cy="259045"/>
    <xdr:sp macro="" textlink="">
      <xdr:nvSpPr>
        <xdr:cNvPr id="485" name="テキスト ボックス 484"/>
        <xdr:cNvSpPr txBox="1"/>
      </xdr:nvSpPr>
      <xdr:spPr>
        <a:xfrm>
          <a:off x="8450794" y="16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34961</xdr:rowOff>
    </xdr:from>
    <xdr:to>
      <xdr:col>11</xdr:col>
      <xdr:colOff>358775</xdr:colOff>
      <xdr:row>97</xdr:row>
      <xdr:rowOff>136561</xdr:rowOff>
    </xdr:to>
    <xdr:sp macro="" textlink="">
      <xdr:nvSpPr>
        <xdr:cNvPr id="486" name="円/楕円 485"/>
        <xdr:cNvSpPr/>
      </xdr:nvSpPr>
      <xdr:spPr>
        <a:xfrm>
          <a:off x="7810500" y="1666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153088</xdr:rowOff>
    </xdr:from>
    <xdr:ext cx="599010" cy="259045"/>
    <xdr:sp macro="" textlink="">
      <xdr:nvSpPr>
        <xdr:cNvPr id="487" name="テキスト ボックス 486"/>
        <xdr:cNvSpPr txBox="1"/>
      </xdr:nvSpPr>
      <xdr:spPr>
        <a:xfrm>
          <a:off x="7561794" y="1644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109,017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89387</xdr:rowOff>
    </xdr:from>
    <xdr:to>
      <xdr:col>10</xdr:col>
      <xdr:colOff>155575</xdr:colOff>
      <xdr:row>98</xdr:row>
      <xdr:rowOff>19537</xdr:rowOff>
    </xdr:to>
    <xdr:sp macro="" textlink="">
      <xdr:nvSpPr>
        <xdr:cNvPr id="488" name="円/楕円 487"/>
        <xdr:cNvSpPr/>
      </xdr:nvSpPr>
      <xdr:spPr>
        <a:xfrm>
          <a:off x="6921500" y="167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36064</xdr:rowOff>
    </xdr:from>
    <xdr:ext cx="534377" cy="259045"/>
    <xdr:sp macro="" textlink="">
      <xdr:nvSpPr>
        <xdr:cNvPr id="489" name="テキスト ボックス 488"/>
        <xdr:cNvSpPr txBox="1"/>
      </xdr:nvSpPr>
      <xdr:spPr>
        <a:xfrm>
          <a:off x="6705111" y="164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32552</xdr:rowOff>
    </xdr:from>
    <xdr:to>
      <xdr:col>23</xdr:col>
      <xdr:colOff>516889</xdr:colOff>
      <xdr:row>38</xdr:row>
      <xdr:rowOff>124564</xdr:rowOff>
    </xdr:to>
    <xdr:cxnSp macro="">
      <xdr:nvCxnSpPr>
        <xdr:cNvPr id="515" name="直線コネクタ 514"/>
        <xdr:cNvCxnSpPr/>
      </xdr:nvCxnSpPr>
      <xdr:spPr>
        <a:xfrm flipV="1">
          <a:off x="16317595" y="5861852"/>
          <a:ext cx="1269" cy="777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128391</xdr:rowOff>
    </xdr:from>
    <xdr:ext cx="469744" cy="259045"/>
    <xdr:sp macro="" textlink="">
      <xdr:nvSpPr>
        <xdr:cNvPr id="516" name="消防費最小値テキスト"/>
        <xdr:cNvSpPr txBox="1"/>
      </xdr:nvSpPr>
      <xdr:spPr>
        <a:xfrm>
          <a:off x="16370300" y="66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38</xdr:row>
      <xdr:rowOff>124564</xdr:rowOff>
    </xdr:from>
    <xdr:to>
      <xdr:col>23</xdr:col>
      <xdr:colOff>606425</xdr:colOff>
      <xdr:row>38</xdr:row>
      <xdr:rowOff>124564</xdr:rowOff>
    </xdr:to>
    <xdr:cxnSp macro="">
      <xdr:nvCxnSpPr>
        <xdr:cNvPr id="517" name="直線コネクタ 516"/>
        <xdr:cNvCxnSpPr/>
      </xdr:nvCxnSpPr>
      <xdr:spPr>
        <a:xfrm>
          <a:off x="16230600" y="663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150679</xdr:rowOff>
    </xdr:from>
    <xdr:ext cx="534377" cy="259045"/>
    <xdr:sp macro="" textlink="">
      <xdr:nvSpPr>
        <xdr:cNvPr id="518" name="消防費最大値テキスト"/>
        <xdr:cNvSpPr txBox="1"/>
      </xdr:nvSpPr>
      <xdr:spPr>
        <a:xfrm>
          <a:off x="16370300" y="563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34</xdr:row>
      <xdr:rowOff>32552</xdr:rowOff>
    </xdr:from>
    <xdr:to>
      <xdr:col>23</xdr:col>
      <xdr:colOff>606425</xdr:colOff>
      <xdr:row>34</xdr:row>
      <xdr:rowOff>32552</xdr:rowOff>
    </xdr:to>
    <xdr:cxnSp macro="">
      <xdr:nvCxnSpPr>
        <xdr:cNvPr id="519" name="直線コネクタ 518"/>
        <xdr:cNvCxnSpPr/>
      </xdr:nvCxnSpPr>
      <xdr:spPr>
        <a:xfrm>
          <a:off x="16230600" y="586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150118</xdr:rowOff>
    </xdr:from>
    <xdr:to>
      <xdr:col>23</xdr:col>
      <xdr:colOff>517525</xdr:colOff>
      <xdr:row>36</xdr:row>
      <xdr:rowOff>53256</xdr:rowOff>
    </xdr:to>
    <xdr:cxnSp macro="">
      <xdr:nvCxnSpPr>
        <xdr:cNvPr id="520" name="直線コネクタ 519"/>
        <xdr:cNvCxnSpPr/>
      </xdr:nvCxnSpPr>
      <xdr:spPr>
        <a:xfrm>
          <a:off x="15481300" y="5293618"/>
          <a:ext cx="838200" cy="9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6797</xdr:rowOff>
    </xdr:from>
    <xdr:ext cx="534377" cy="259045"/>
    <xdr:sp macro="" textlink="">
      <xdr:nvSpPr>
        <xdr:cNvPr id="521" name="消防費平均値テキスト"/>
        <xdr:cNvSpPr txBox="1"/>
      </xdr:nvSpPr>
      <xdr:spPr>
        <a:xfrm>
          <a:off x="16370300" y="635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28370</xdr:rowOff>
    </xdr:from>
    <xdr:to>
      <xdr:col>23</xdr:col>
      <xdr:colOff>568325</xdr:colOff>
      <xdr:row>37</xdr:row>
      <xdr:rowOff>129970</xdr:rowOff>
    </xdr:to>
    <xdr:sp macro="" textlink="">
      <xdr:nvSpPr>
        <xdr:cNvPr id="522" name="フローチャート : 判断 521"/>
        <xdr:cNvSpPr/>
      </xdr:nvSpPr>
      <xdr:spPr>
        <a:xfrm>
          <a:off x="16268700" y="63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150118</xdr:rowOff>
    </xdr:from>
    <xdr:to>
      <xdr:col>22</xdr:col>
      <xdr:colOff>365125</xdr:colOff>
      <xdr:row>36</xdr:row>
      <xdr:rowOff>5692</xdr:rowOff>
    </xdr:to>
    <xdr:cxnSp macro="">
      <xdr:nvCxnSpPr>
        <xdr:cNvPr id="523" name="直線コネクタ 522"/>
        <xdr:cNvCxnSpPr/>
      </xdr:nvCxnSpPr>
      <xdr:spPr>
        <a:xfrm flipV="1">
          <a:off x="14592300" y="5293618"/>
          <a:ext cx="889000" cy="88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148810</xdr:rowOff>
    </xdr:from>
    <xdr:to>
      <xdr:col>22</xdr:col>
      <xdr:colOff>415925</xdr:colOff>
      <xdr:row>37</xdr:row>
      <xdr:rowOff>78960</xdr:rowOff>
    </xdr:to>
    <xdr:sp macro="" textlink="">
      <xdr:nvSpPr>
        <xdr:cNvPr id="524" name="フローチャート : 判断 523"/>
        <xdr:cNvSpPr/>
      </xdr:nvSpPr>
      <xdr:spPr>
        <a:xfrm>
          <a:off x="154305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70087</xdr:rowOff>
    </xdr:from>
    <xdr:ext cx="534377" cy="259045"/>
    <xdr:sp macro="" textlink="">
      <xdr:nvSpPr>
        <xdr:cNvPr id="525" name="テキスト ボックス 524"/>
        <xdr:cNvSpPr txBox="1"/>
      </xdr:nvSpPr>
      <xdr:spPr>
        <a:xfrm>
          <a:off x="15214111" y="64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5692</xdr:rowOff>
    </xdr:from>
    <xdr:to>
      <xdr:col>21</xdr:col>
      <xdr:colOff>161925</xdr:colOff>
      <xdr:row>37</xdr:row>
      <xdr:rowOff>20501</xdr:rowOff>
    </xdr:to>
    <xdr:cxnSp macro="">
      <xdr:nvCxnSpPr>
        <xdr:cNvPr id="526" name="直線コネクタ 525"/>
        <xdr:cNvCxnSpPr/>
      </xdr:nvCxnSpPr>
      <xdr:spPr>
        <a:xfrm flipV="1">
          <a:off x="13703300" y="6177892"/>
          <a:ext cx="889000" cy="1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1379</xdr:rowOff>
    </xdr:from>
    <xdr:to>
      <xdr:col>21</xdr:col>
      <xdr:colOff>212725</xdr:colOff>
      <xdr:row>37</xdr:row>
      <xdr:rowOff>102979</xdr:rowOff>
    </xdr:to>
    <xdr:sp macro="" textlink="">
      <xdr:nvSpPr>
        <xdr:cNvPr id="527" name="フローチャート : 判断 526"/>
        <xdr:cNvSpPr/>
      </xdr:nvSpPr>
      <xdr:spPr>
        <a:xfrm>
          <a:off x="14541500" y="63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94106</xdr:rowOff>
    </xdr:from>
    <xdr:ext cx="534377" cy="259045"/>
    <xdr:sp macro="" textlink="">
      <xdr:nvSpPr>
        <xdr:cNvPr id="528" name="テキスト ボックス 527"/>
        <xdr:cNvSpPr txBox="1"/>
      </xdr:nvSpPr>
      <xdr:spPr>
        <a:xfrm>
          <a:off x="14325111" y="64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168797</xdr:rowOff>
    </xdr:from>
    <xdr:to>
      <xdr:col>19</xdr:col>
      <xdr:colOff>644525</xdr:colOff>
      <xdr:row>37</xdr:row>
      <xdr:rowOff>20501</xdr:rowOff>
    </xdr:to>
    <xdr:cxnSp macro="">
      <xdr:nvCxnSpPr>
        <xdr:cNvPr id="529" name="直線コネクタ 528"/>
        <xdr:cNvCxnSpPr/>
      </xdr:nvCxnSpPr>
      <xdr:spPr>
        <a:xfrm>
          <a:off x="12814300" y="6340997"/>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36583</xdr:rowOff>
    </xdr:from>
    <xdr:to>
      <xdr:col>20</xdr:col>
      <xdr:colOff>9525</xdr:colOff>
      <xdr:row>37</xdr:row>
      <xdr:rowOff>138183</xdr:rowOff>
    </xdr:to>
    <xdr:sp macro="" textlink="">
      <xdr:nvSpPr>
        <xdr:cNvPr id="530" name="フローチャート : 判断 529"/>
        <xdr:cNvSpPr/>
      </xdr:nvSpPr>
      <xdr:spPr>
        <a:xfrm>
          <a:off x="13652500" y="63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129310</xdr:rowOff>
    </xdr:from>
    <xdr:ext cx="534377" cy="259045"/>
    <xdr:sp macro="" textlink="">
      <xdr:nvSpPr>
        <xdr:cNvPr id="531" name="テキスト ボックス 530"/>
        <xdr:cNvSpPr txBox="1"/>
      </xdr:nvSpPr>
      <xdr:spPr>
        <a:xfrm>
          <a:off x="13436111" y="64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66366</xdr:rowOff>
    </xdr:from>
    <xdr:to>
      <xdr:col>18</xdr:col>
      <xdr:colOff>492125</xdr:colOff>
      <xdr:row>37</xdr:row>
      <xdr:rowOff>167966</xdr:rowOff>
    </xdr:to>
    <xdr:sp macro="" textlink="">
      <xdr:nvSpPr>
        <xdr:cNvPr id="532" name="フローチャート : 判断 531"/>
        <xdr:cNvSpPr/>
      </xdr:nvSpPr>
      <xdr:spPr>
        <a:xfrm>
          <a:off x="12763500" y="64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159093</xdr:rowOff>
    </xdr:from>
    <xdr:ext cx="534377" cy="259045"/>
    <xdr:sp macro="" textlink="">
      <xdr:nvSpPr>
        <xdr:cNvPr id="533" name="テキスト ボックス 532"/>
        <xdr:cNvSpPr txBox="1"/>
      </xdr:nvSpPr>
      <xdr:spPr>
        <a:xfrm>
          <a:off x="12547111" y="65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2456</xdr:rowOff>
    </xdr:from>
    <xdr:to>
      <xdr:col>23</xdr:col>
      <xdr:colOff>568325</xdr:colOff>
      <xdr:row>36</xdr:row>
      <xdr:rowOff>104056</xdr:rowOff>
    </xdr:to>
    <xdr:sp macro="" textlink="">
      <xdr:nvSpPr>
        <xdr:cNvPr id="539" name="円/楕円 538"/>
        <xdr:cNvSpPr/>
      </xdr:nvSpPr>
      <xdr:spPr>
        <a:xfrm>
          <a:off x="16268700" y="61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25333</xdr:rowOff>
    </xdr:from>
    <xdr:ext cx="534377" cy="259045"/>
    <xdr:sp macro="" textlink="">
      <xdr:nvSpPr>
        <xdr:cNvPr id="540" name="消防費該当値テキスト"/>
        <xdr:cNvSpPr txBox="1"/>
      </xdr:nvSpPr>
      <xdr:spPr>
        <a:xfrm>
          <a:off x="16370300" y="60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34,294</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99318</xdr:rowOff>
    </xdr:from>
    <xdr:to>
      <xdr:col>22</xdr:col>
      <xdr:colOff>415925</xdr:colOff>
      <xdr:row>31</xdr:row>
      <xdr:rowOff>29468</xdr:rowOff>
    </xdr:to>
    <xdr:sp macro="" textlink="">
      <xdr:nvSpPr>
        <xdr:cNvPr id="541" name="円/楕円 540"/>
        <xdr:cNvSpPr/>
      </xdr:nvSpPr>
      <xdr:spPr>
        <a:xfrm>
          <a:off x="15430500" y="52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45995</xdr:rowOff>
    </xdr:from>
    <xdr:ext cx="534377" cy="259045"/>
    <xdr:sp macro="" textlink="">
      <xdr:nvSpPr>
        <xdr:cNvPr id="542" name="テキスト ボックス 541"/>
        <xdr:cNvSpPr txBox="1"/>
      </xdr:nvSpPr>
      <xdr:spPr>
        <a:xfrm>
          <a:off x="15214111" y="50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126342</xdr:rowOff>
    </xdr:from>
    <xdr:to>
      <xdr:col>21</xdr:col>
      <xdr:colOff>212725</xdr:colOff>
      <xdr:row>36</xdr:row>
      <xdr:rowOff>56492</xdr:rowOff>
    </xdr:to>
    <xdr:sp macro="" textlink="">
      <xdr:nvSpPr>
        <xdr:cNvPr id="543" name="円/楕円 542"/>
        <xdr:cNvSpPr/>
      </xdr:nvSpPr>
      <xdr:spPr>
        <a:xfrm>
          <a:off x="14541500" y="61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73019</xdr:rowOff>
    </xdr:from>
    <xdr:ext cx="534377" cy="259045"/>
    <xdr:sp macro="" textlink="">
      <xdr:nvSpPr>
        <xdr:cNvPr id="544" name="テキスト ボックス 543"/>
        <xdr:cNvSpPr txBox="1"/>
      </xdr:nvSpPr>
      <xdr:spPr>
        <a:xfrm>
          <a:off x="14325111" y="59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141151</xdr:rowOff>
    </xdr:from>
    <xdr:to>
      <xdr:col>20</xdr:col>
      <xdr:colOff>9525</xdr:colOff>
      <xdr:row>37</xdr:row>
      <xdr:rowOff>71301</xdr:rowOff>
    </xdr:to>
    <xdr:sp macro="" textlink="">
      <xdr:nvSpPr>
        <xdr:cNvPr id="545" name="円/楕円 544"/>
        <xdr:cNvSpPr/>
      </xdr:nvSpPr>
      <xdr:spPr>
        <a:xfrm>
          <a:off x="13652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87828</xdr:rowOff>
    </xdr:from>
    <xdr:ext cx="534377" cy="259045"/>
    <xdr:sp macro="" textlink="">
      <xdr:nvSpPr>
        <xdr:cNvPr id="546" name="テキスト ボックス 545"/>
        <xdr:cNvSpPr txBox="1"/>
      </xdr:nvSpPr>
      <xdr:spPr>
        <a:xfrm>
          <a:off x="13436111" y="60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117997</xdr:rowOff>
    </xdr:from>
    <xdr:to>
      <xdr:col>18</xdr:col>
      <xdr:colOff>492125</xdr:colOff>
      <xdr:row>37</xdr:row>
      <xdr:rowOff>48147</xdr:rowOff>
    </xdr:to>
    <xdr:sp macro="" textlink="">
      <xdr:nvSpPr>
        <xdr:cNvPr id="547" name="円/楕円 546"/>
        <xdr:cNvSpPr/>
      </xdr:nvSpPr>
      <xdr:spPr>
        <a:xfrm>
          <a:off x="12763500" y="629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64674</xdr:rowOff>
    </xdr:from>
    <xdr:ext cx="534377" cy="259045"/>
    <xdr:sp macro="" textlink="">
      <xdr:nvSpPr>
        <xdr:cNvPr id="548" name="テキスト ボックス 547"/>
        <xdr:cNvSpPr txBox="1"/>
      </xdr:nvSpPr>
      <xdr:spPr>
        <a:xfrm>
          <a:off x="12547111" y="60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3" name="直線コネクタ 572"/>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4"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5" name="直線コネクタ 574"/>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6"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7" name="直線コネクタ 576"/>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92590</xdr:rowOff>
    </xdr:from>
    <xdr:to>
      <xdr:col>23</xdr:col>
      <xdr:colOff>517525</xdr:colOff>
      <xdr:row>55</xdr:row>
      <xdr:rowOff>128594</xdr:rowOff>
    </xdr:to>
    <xdr:cxnSp macro="">
      <xdr:nvCxnSpPr>
        <xdr:cNvPr id="578" name="直線コネクタ 577"/>
        <xdr:cNvCxnSpPr/>
      </xdr:nvCxnSpPr>
      <xdr:spPr>
        <a:xfrm flipV="1">
          <a:off x="15481300" y="9179440"/>
          <a:ext cx="838200" cy="37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79"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0" name="フローチャート : 判断 579"/>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128594</xdr:rowOff>
    </xdr:from>
    <xdr:to>
      <xdr:col>22</xdr:col>
      <xdr:colOff>365125</xdr:colOff>
      <xdr:row>56</xdr:row>
      <xdr:rowOff>55385</xdr:rowOff>
    </xdr:to>
    <xdr:cxnSp macro="">
      <xdr:nvCxnSpPr>
        <xdr:cNvPr id="581" name="直線コネクタ 580"/>
        <xdr:cNvCxnSpPr/>
      </xdr:nvCxnSpPr>
      <xdr:spPr>
        <a:xfrm flipV="1">
          <a:off x="14592300" y="9558344"/>
          <a:ext cx="8890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2" name="フローチャート : 判断 581"/>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3" name="テキスト ボックス 582"/>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9989</xdr:rowOff>
    </xdr:from>
    <xdr:to>
      <xdr:col>21</xdr:col>
      <xdr:colOff>161925</xdr:colOff>
      <xdr:row>56</xdr:row>
      <xdr:rowOff>55385</xdr:rowOff>
    </xdr:to>
    <xdr:cxnSp macro="">
      <xdr:nvCxnSpPr>
        <xdr:cNvPr id="584" name="直線コネクタ 583"/>
        <xdr:cNvCxnSpPr/>
      </xdr:nvCxnSpPr>
      <xdr:spPr>
        <a:xfrm>
          <a:off x="13703300" y="9268289"/>
          <a:ext cx="889000" cy="38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131496</xdr:rowOff>
    </xdr:from>
    <xdr:to>
      <xdr:col>21</xdr:col>
      <xdr:colOff>212725</xdr:colOff>
      <xdr:row>56</xdr:row>
      <xdr:rowOff>61646</xdr:rowOff>
    </xdr:to>
    <xdr:sp macro="" textlink="">
      <xdr:nvSpPr>
        <xdr:cNvPr id="585" name="フローチャート : 判断 584"/>
        <xdr:cNvSpPr/>
      </xdr:nvSpPr>
      <xdr:spPr>
        <a:xfrm>
          <a:off x="14541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78173</xdr:rowOff>
    </xdr:from>
    <xdr:ext cx="534377" cy="259045"/>
    <xdr:sp macro="" textlink="">
      <xdr:nvSpPr>
        <xdr:cNvPr id="586" name="テキスト ボックス 585"/>
        <xdr:cNvSpPr txBox="1"/>
      </xdr:nvSpPr>
      <xdr:spPr>
        <a:xfrm>
          <a:off x="14325111" y="93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9989</xdr:rowOff>
    </xdr:from>
    <xdr:to>
      <xdr:col>19</xdr:col>
      <xdr:colOff>644525</xdr:colOff>
      <xdr:row>56</xdr:row>
      <xdr:rowOff>64300</xdr:rowOff>
    </xdr:to>
    <xdr:cxnSp macro="">
      <xdr:nvCxnSpPr>
        <xdr:cNvPr id="587" name="直線コネクタ 586"/>
        <xdr:cNvCxnSpPr/>
      </xdr:nvCxnSpPr>
      <xdr:spPr>
        <a:xfrm flipV="1">
          <a:off x="12814300" y="9268289"/>
          <a:ext cx="889000" cy="39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10871</xdr:rowOff>
    </xdr:from>
    <xdr:to>
      <xdr:col>20</xdr:col>
      <xdr:colOff>9525</xdr:colOff>
      <xdr:row>55</xdr:row>
      <xdr:rowOff>112471</xdr:rowOff>
    </xdr:to>
    <xdr:sp macro="" textlink="">
      <xdr:nvSpPr>
        <xdr:cNvPr id="588" name="フローチャート : 判断 587"/>
        <xdr:cNvSpPr/>
      </xdr:nvSpPr>
      <xdr:spPr>
        <a:xfrm>
          <a:off x="13652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103598</xdr:rowOff>
    </xdr:from>
    <xdr:ext cx="534377" cy="259045"/>
    <xdr:sp macro="" textlink="">
      <xdr:nvSpPr>
        <xdr:cNvPr id="589" name="テキスト ボックス 588"/>
        <xdr:cNvSpPr txBox="1"/>
      </xdr:nvSpPr>
      <xdr:spPr>
        <a:xfrm>
          <a:off x="13436111" y="9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148545</xdr:rowOff>
    </xdr:from>
    <xdr:to>
      <xdr:col>18</xdr:col>
      <xdr:colOff>492125</xdr:colOff>
      <xdr:row>56</xdr:row>
      <xdr:rowOff>78695</xdr:rowOff>
    </xdr:to>
    <xdr:sp macro="" textlink="">
      <xdr:nvSpPr>
        <xdr:cNvPr id="590" name="フローチャート : 判断 589"/>
        <xdr:cNvSpPr/>
      </xdr:nvSpPr>
      <xdr:spPr>
        <a:xfrm>
          <a:off x="12763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95222</xdr:rowOff>
    </xdr:from>
    <xdr:ext cx="534377" cy="259045"/>
    <xdr:sp macro="" textlink="">
      <xdr:nvSpPr>
        <xdr:cNvPr id="591" name="テキスト ボックス 590"/>
        <xdr:cNvSpPr txBox="1"/>
      </xdr:nvSpPr>
      <xdr:spPr>
        <a:xfrm>
          <a:off x="12547111" y="9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41790</xdr:rowOff>
    </xdr:from>
    <xdr:to>
      <xdr:col>23</xdr:col>
      <xdr:colOff>568325</xdr:colOff>
      <xdr:row>53</xdr:row>
      <xdr:rowOff>143390</xdr:rowOff>
    </xdr:to>
    <xdr:sp macro="" textlink="">
      <xdr:nvSpPr>
        <xdr:cNvPr id="597" name="円/楕円 596"/>
        <xdr:cNvSpPr/>
      </xdr:nvSpPr>
      <xdr:spPr>
        <a:xfrm>
          <a:off x="16268700" y="91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64667</xdr:rowOff>
    </xdr:from>
    <xdr:ext cx="534377" cy="259045"/>
    <xdr:sp macro="" textlink="">
      <xdr:nvSpPr>
        <xdr:cNvPr id="598" name="教育費該当値テキスト"/>
        <xdr:cNvSpPr txBox="1"/>
      </xdr:nvSpPr>
      <xdr:spPr>
        <a:xfrm>
          <a:off x="16370300" y="89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71,473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77794</xdr:rowOff>
    </xdr:from>
    <xdr:to>
      <xdr:col>22</xdr:col>
      <xdr:colOff>415925</xdr:colOff>
      <xdr:row>56</xdr:row>
      <xdr:rowOff>7944</xdr:rowOff>
    </xdr:to>
    <xdr:sp macro="" textlink="">
      <xdr:nvSpPr>
        <xdr:cNvPr id="599" name="円/楕円 598"/>
        <xdr:cNvSpPr/>
      </xdr:nvSpPr>
      <xdr:spPr>
        <a:xfrm>
          <a:off x="15430500" y="9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24471</xdr:rowOff>
    </xdr:from>
    <xdr:ext cx="534377" cy="259045"/>
    <xdr:sp macro="" textlink="">
      <xdr:nvSpPr>
        <xdr:cNvPr id="600" name="テキスト ボックス 599"/>
        <xdr:cNvSpPr txBox="1"/>
      </xdr:nvSpPr>
      <xdr:spPr>
        <a:xfrm>
          <a:off x="15214111" y="92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4585</xdr:rowOff>
    </xdr:from>
    <xdr:to>
      <xdr:col>21</xdr:col>
      <xdr:colOff>212725</xdr:colOff>
      <xdr:row>56</xdr:row>
      <xdr:rowOff>106185</xdr:rowOff>
    </xdr:to>
    <xdr:sp macro="" textlink="">
      <xdr:nvSpPr>
        <xdr:cNvPr id="601" name="円/楕円 600"/>
        <xdr:cNvSpPr/>
      </xdr:nvSpPr>
      <xdr:spPr>
        <a:xfrm>
          <a:off x="14541500" y="96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97312</xdr:rowOff>
    </xdr:from>
    <xdr:ext cx="534377" cy="259045"/>
    <xdr:sp macro="" textlink="">
      <xdr:nvSpPr>
        <xdr:cNvPr id="602" name="テキスト ボックス 601"/>
        <xdr:cNvSpPr txBox="1"/>
      </xdr:nvSpPr>
      <xdr:spPr>
        <a:xfrm>
          <a:off x="14325111" y="96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46,426</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130639</xdr:rowOff>
    </xdr:from>
    <xdr:to>
      <xdr:col>20</xdr:col>
      <xdr:colOff>9525</xdr:colOff>
      <xdr:row>54</xdr:row>
      <xdr:rowOff>60789</xdr:rowOff>
    </xdr:to>
    <xdr:sp macro="" textlink="">
      <xdr:nvSpPr>
        <xdr:cNvPr id="603" name="円/楕円 602"/>
        <xdr:cNvSpPr/>
      </xdr:nvSpPr>
      <xdr:spPr>
        <a:xfrm>
          <a:off x="13652500" y="92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77316</xdr:rowOff>
    </xdr:from>
    <xdr:ext cx="534377" cy="259045"/>
    <xdr:sp macro="" textlink="">
      <xdr:nvSpPr>
        <xdr:cNvPr id="604" name="テキスト ボックス 603"/>
        <xdr:cNvSpPr txBox="1"/>
      </xdr:nvSpPr>
      <xdr:spPr>
        <a:xfrm>
          <a:off x="13436111" y="899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13500</xdr:rowOff>
    </xdr:from>
    <xdr:to>
      <xdr:col>18</xdr:col>
      <xdr:colOff>492125</xdr:colOff>
      <xdr:row>56</xdr:row>
      <xdr:rowOff>115100</xdr:rowOff>
    </xdr:to>
    <xdr:sp macro="" textlink="">
      <xdr:nvSpPr>
        <xdr:cNvPr id="605" name="円/楕円 604"/>
        <xdr:cNvSpPr/>
      </xdr:nvSpPr>
      <xdr:spPr>
        <a:xfrm>
          <a:off x="12763500" y="96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106227</xdr:rowOff>
    </xdr:from>
    <xdr:ext cx="534377" cy="259045"/>
    <xdr:sp macro="" textlink="">
      <xdr:nvSpPr>
        <xdr:cNvPr id="606" name="テキスト ボックス 605"/>
        <xdr:cNvSpPr txBox="1"/>
      </xdr:nvSpPr>
      <xdr:spPr>
        <a:xfrm>
          <a:off x="12547111" y="97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2" name="直線コネクタ 631"/>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5"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6" name="直線コネクタ 635"/>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117771</xdr:rowOff>
    </xdr:from>
    <xdr:to>
      <xdr:col>23</xdr:col>
      <xdr:colOff>517525</xdr:colOff>
      <xdr:row>79</xdr:row>
      <xdr:rowOff>98879</xdr:rowOff>
    </xdr:to>
    <xdr:cxnSp macro="">
      <xdr:nvCxnSpPr>
        <xdr:cNvPr id="637" name="直線コネクタ 636"/>
        <xdr:cNvCxnSpPr/>
      </xdr:nvCxnSpPr>
      <xdr:spPr>
        <a:xfrm flipV="1">
          <a:off x="15481300" y="13319421"/>
          <a:ext cx="838200" cy="3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126159</xdr:rowOff>
    </xdr:from>
    <xdr:ext cx="469744" cy="259045"/>
    <xdr:sp macro="" textlink="">
      <xdr:nvSpPr>
        <xdr:cNvPr id="638" name="災害復旧費平均値テキスト"/>
        <xdr:cNvSpPr txBox="1"/>
      </xdr:nvSpPr>
      <xdr:spPr>
        <a:xfrm>
          <a:off x="16370300" y="134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39" name="フローチャート : 判断 638"/>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81538</xdr:rowOff>
    </xdr:from>
    <xdr:to>
      <xdr:col>22</xdr:col>
      <xdr:colOff>365125</xdr:colOff>
      <xdr:row>79</xdr:row>
      <xdr:rowOff>98879</xdr:rowOff>
    </xdr:to>
    <xdr:cxnSp macro="">
      <xdr:nvCxnSpPr>
        <xdr:cNvPr id="640" name="直線コネクタ 639"/>
        <xdr:cNvCxnSpPr/>
      </xdr:nvCxnSpPr>
      <xdr:spPr>
        <a:xfrm>
          <a:off x="14592300" y="13626088"/>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1" name="フローチャート : 判断 640"/>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2" name="テキスト ボックス 641"/>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81538</xdr:rowOff>
    </xdr:from>
    <xdr:to>
      <xdr:col>21</xdr:col>
      <xdr:colOff>161925</xdr:colOff>
      <xdr:row>79</xdr:row>
      <xdr:rowOff>96087</xdr:rowOff>
    </xdr:to>
    <xdr:cxnSp macro="">
      <xdr:nvCxnSpPr>
        <xdr:cNvPr id="643" name="直線コネクタ 642"/>
        <xdr:cNvCxnSpPr/>
      </xdr:nvCxnSpPr>
      <xdr:spPr>
        <a:xfrm flipV="1">
          <a:off x="13703300" y="13626088"/>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16745</xdr:rowOff>
    </xdr:from>
    <xdr:to>
      <xdr:col>21</xdr:col>
      <xdr:colOff>212725</xdr:colOff>
      <xdr:row>79</xdr:row>
      <xdr:rowOff>118345</xdr:rowOff>
    </xdr:to>
    <xdr:sp macro="" textlink="">
      <xdr:nvSpPr>
        <xdr:cNvPr id="644" name="フローチャート : 判断 643"/>
        <xdr:cNvSpPr/>
      </xdr:nvSpPr>
      <xdr:spPr>
        <a:xfrm>
          <a:off x="14541500" y="1356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134872</xdr:rowOff>
    </xdr:from>
    <xdr:ext cx="469744" cy="259045"/>
    <xdr:sp macro="" textlink="">
      <xdr:nvSpPr>
        <xdr:cNvPr id="645" name="テキスト ボックス 644"/>
        <xdr:cNvSpPr txBox="1"/>
      </xdr:nvSpPr>
      <xdr:spPr>
        <a:xfrm>
          <a:off x="14357427" y="133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92838</xdr:rowOff>
    </xdr:from>
    <xdr:to>
      <xdr:col>19</xdr:col>
      <xdr:colOff>644525</xdr:colOff>
      <xdr:row>79</xdr:row>
      <xdr:rowOff>96087</xdr:rowOff>
    </xdr:to>
    <xdr:cxnSp macro="">
      <xdr:nvCxnSpPr>
        <xdr:cNvPr id="646" name="直線コネクタ 645"/>
        <xdr:cNvCxnSpPr/>
      </xdr:nvCxnSpPr>
      <xdr:spPr>
        <a:xfrm>
          <a:off x="12814300" y="13637388"/>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8612</xdr:rowOff>
    </xdr:from>
    <xdr:to>
      <xdr:col>20</xdr:col>
      <xdr:colOff>9525</xdr:colOff>
      <xdr:row>79</xdr:row>
      <xdr:rowOff>110212</xdr:rowOff>
    </xdr:to>
    <xdr:sp macro="" textlink="">
      <xdr:nvSpPr>
        <xdr:cNvPr id="647" name="フローチャート : 判断 646"/>
        <xdr:cNvSpPr/>
      </xdr:nvSpPr>
      <xdr:spPr>
        <a:xfrm>
          <a:off x="13652500" y="135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126739</xdr:rowOff>
    </xdr:from>
    <xdr:ext cx="469744" cy="259045"/>
    <xdr:sp macro="" textlink="">
      <xdr:nvSpPr>
        <xdr:cNvPr id="648" name="テキスト ボックス 647"/>
        <xdr:cNvSpPr txBox="1"/>
      </xdr:nvSpPr>
      <xdr:spPr>
        <a:xfrm>
          <a:off x="13468427" y="133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115140</xdr:rowOff>
    </xdr:from>
    <xdr:to>
      <xdr:col>18</xdr:col>
      <xdr:colOff>492125</xdr:colOff>
      <xdr:row>79</xdr:row>
      <xdr:rowOff>45290</xdr:rowOff>
    </xdr:to>
    <xdr:sp macro="" textlink="">
      <xdr:nvSpPr>
        <xdr:cNvPr id="649" name="フローチャート : 判断 648"/>
        <xdr:cNvSpPr/>
      </xdr:nvSpPr>
      <xdr:spPr>
        <a:xfrm>
          <a:off x="12763500" y="134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61817</xdr:rowOff>
    </xdr:from>
    <xdr:ext cx="469744" cy="259045"/>
    <xdr:sp macro="" textlink="">
      <xdr:nvSpPr>
        <xdr:cNvPr id="650" name="テキスト ボックス 649"/>
        <xdr:cNvSpPr txBox="1"/>
      </xdr:nvSpPr>
      <xdr:spPr>
        <a:xfrm>
          <a:off x="12579427" y="13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66971</xdr:rowOff>
    </xdr:from>
    <xdr:to>
      <xdr:col>23</xdr:col>
      <xdr:colOff>568325</xdr:colOff>
      <xdr:row>77</xdr:row>
      <xdr:rowOff>168571</xdr:rowOff>
    </xdr:to>
    <xdr:sp macro="" textlink="">
      <xdr:nvSpPr>
        <xdr:cNvPr id="656" name="円/楕円 655"/>
        <xdr:cNvSpPr/>
      </xdr:nvSpPr>
      <xdr:spPr>
        <a:xfrm>
          <a:off x="16268700" y="132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89848</xdr:rowOff>
    </xdr:from>
    <xdr:ext cx="534377" cy="259045"/>
    <xdr:sp macro="" textlink="">
      <xdr:nvSpPr>
        <xdr:cNvPr id="657" name="災害復旧費該当値テキスト"/>
        <xdr:cNvSpPr txBox="1"/>
      </xdr:nvSpPr>
      <xdr:spPr>
        <a:xfrm>
          <a:off x="16370300" y="1312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8" name="円/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9" name="テキスト ボックス 658"/>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30738</xdr:rowOff>
    </xdr:from>
    <xdr:to>
      <xdr:col>21</xdr:col>
      <xdr:colOff>212725</xdr:colOff>
      <xdr:row>79</xdr:row>
      <xdr:rowOff>132338</xdr:rowOff>
    </xdr:to>
    <xdr:sp macro="" textlink="">
      <xdr:nvSpPr>
        <xdr:cNvPr id="660" name="円/楕円 659"/>
        <xdr:cNvSpPr/>
      </xdr:nvSpPr>
      <xdr:spPr>
        <a:xfrm>
          <a:off x="14541500" y="13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123465</xdr:rowOff>
    </xdr:from>
    <xdr:ext cx="469744" cy="259045"/>
    <xdr:sp macro="" textlink="">
      <xdr:nvSpPr>
        <xdr:cNvPr id="661" name="テキスト ボックス 660"/>
        <xdr:cNvSpPr txBox="1"/>
      </xdr:nvSpPr>
      <xdr:spPr>
        <a:xfrm>
          <a:off x="14357427" y="1366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45287</xdr:rowOff>
    </xdr:from>
    <xdr:to>
      <xdr:col>20</xdr:col>
      <xdr:colOff>9525</xdr:colOff>
      <xdr:row>79</xdr:row>
      <xdr:rowOff>146887</xdr:rowOff>
    </xdr:to>
    <xdr:sp macro="" textlink="">
      <xdr:nvSpPr>
        <xdr:cNvPr id="662" name="円/楕円 661"/>
        <xdr:cNvSpPr/>
      </xdr:nvSpPr>
      <xdr:spPr>
        <a:xfrm>
          <a:off x="136525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138014</xdr:rowOff>
    </xdr:from>
    <xdr:ext cx="378565" cy="259045"/>
    <xdr:sp macro="" textlink="">
      <xdr:nvSpPr>
        <xdr:cNvPr id="663" name="テキスト ボックス 662"/>
        <xdr:cNvSpPr txBox="1"/>
      </xdr:nvSpPr>
      <xdr:spPr>
        <a:xfrm>
          <a:off x="13514017" y="1368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42038</xdr:rowOff>
    </xdr:from>
    <xdr:to>
      <xdr:col>18</xdr:col>
      <xdr:colOff>492125</xdr:colOff>
      <xdr:row>79</xdr:row>
      <xdr:rowOff>143638</xdr:rowOff>
    </xdr:to>
    <xdr:sp macro="" textlink="">
      <xdr:nvSpPr>
        <xdr:cNvPr id="664" name="円/楕円 663"/>
        <xdr:cNvSpPr/>
      </xdr:nvSpPr>
      <xdr:spPr>
        <a:xfrm>
          <a:off x="12763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134765</xdr:rowOff>
    </xdr:from>
    <xdr:ext cx="378565" cy="259045"/>
    <xdr:sp macro="" textlink="">
      <xdr:nvSpPr>
        <xdr:cNvPr id="665" name="テキスト ボックス 664"/>
        <xdr:cNvSpPr txBox="1"/>
      </xdr:nvSpPr>
      <xdr:spPr>
        <a:xfrm>
          <a:off x="12625017" y="1367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89" name="直線コネクタ 688"/>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0"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1" name="直線コネクタ 690"/>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2"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3" name="直線コネクタ 692"/>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51597</xdr:rowOff>
    </xdr:from>
    <xdr:to>
      <xdr:col>23</xdr:col>
      <xdr:colOff>517525</xdr:colOff>
      <xdr:row>95</xdr:row>
      <xdr:rowOff>73375</xdr:rowOff>
    </xdr:to>
    <xdr:cxnSp macro="">
      <xdr:nvCxnSpPr>
        <xdr:cNvPr id="694" name="直線コネクタ 693"/>
        <xdr:cNvCxnSpPr/>
      </xdr:nvCxnSpPr>
      <xdr:spPr>
        <a:xfrm flipV="1">
          <a:off x="15481300" y="16339347"/>
          <a:ext cx="838200" cy="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5"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6" name="フローチャート : 判断 695"/>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73375</xdr:rowOff>
    </xdr:from>
    <xdr:to>
      <xdr:col>22</xdr:col>
      <xdr:colOff>365125</xdr:colOff>
      <xdr:row>95</xdr:row>
      <xdr:rowOff>75326</xdr:rowOff>
    </xdr:to>
    <xdr:cxnSp macro="">
      <xdr:nvCxnSpPr>
        <xdr:cNvPr id="697" name="直線コネクタ 696"/>
        <xdr:cNvCxnSpPr/>
      </xdr:nvCxnSpPr>
      <xdr:spPr>
        <a:xfrm flipV="1">
          <a:off x="14592300" y="16361125"/>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8" name="フローチャート : 判断 697"/>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699" name="テキスト ボックス 698"/>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75326</xdr:rowOff>
    </xdr:from>
    <xdr:to>
      <xdr:col>21</xdr:col>
      <xdr:colOff>161925</xdr:colOff>
      <xdr:row>95</xdr:row>
      <xdr:rowOff>124299</xdr:rowOff>
    </xdr:to>
    <xdr:cxnSp macro="">
      <xdr:nvCxnSpPr>
        <xdr:cNvPr id="700" name="直線コネクタ 699"/>
        <xdr:cNvCxnSpPr/>
      </xdr:nvCxnSpPr>
      <xdr:spPr>
        <a:xfrm flipV="1">
          <a:off x="13703300" y="16363076"/>
          <a:ext cx="889000" cy="4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126955</xdr:rowOff>
    </xdr:from>
    <xdr:to>
      <xdr:col>21</xdr:col>
      <xdr:colOff>212725</xdr:colOff>
      <xdr:row>96</xdr:row>
      <xdr:rowOff>57105</xdr:rowOff>
    </xdr:to>
    <xdr:sp macro="" textlink="">
      <xdr:nvSpPr>
        <xdr:cNvPr id="701" name="フローチャート : 判断 700"/>
        <xdr:cNvSpPr/>
      </xdr:nvSpPr>
      <xdr:spPr>
        <a:xfrm>
          <a:off x="14541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48232</xdr:rowOff>
    </xdr:from>
    <xdr:ext cx="534377" cy="259045"/>
    <xdr:sp macro="" textlink="">
      <xdr:nvSpPr>
        <xdr:cNvPr id="702" name="テキスト ボックス 701"/>
        <xdr:cNvSpPr txBox="1"/>
      </xdr:nvSpPr>
      <xdr:spPr>
        <a:xfrm>
          <a:off x="14325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124299</xdr:rowOff>
    </xdr:from>
    <xdr:to>
      <xdr:col>19</xdr:col>
      <xdr:colOff>644525</xdr:colOff>
      <xdr:row>95</xdr:row>
      <xdr:rowOff>143587</xdr:rowOff>
    </xdr:to>
    <xdr:cxnSp macro="">
      <xdr:nvCxnSpPr>
        <xdr:cNvPr id="703" name="直線コネクタ 702"/>
        <xdr:cNvCxnSpPr/>
      </xdr:nvCxnSpPr>
      <xdr:spPr>
        <a:xfrm flipV="1">
          <a:off x="12814300" y="16412049"/>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113902</xdr:rowOff>
    </xdr:from>
    <xdr:to>
      <xdr:col>20</xdr:col>
      <xdr:colOff>9525</xdr:colOff>
      <xdr:row>96</xdr:row>
      <xdr:rowOff>44052</xdr:rowOff>
    </xdr:to>
    <xdr:sp macro="" textlink="">
      <xdr:nvSpPr>
        <xdr:cNvPr id="704" name="フローチャート : 判断 703"/>
        <xdr:cNvSpPr/>
      </xdr:nvSpPr>
      <xdr:spPr>
        <a:xfrm>
          <a:off x="13652500" y="164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35179</xdr:rowOff>
    </xdr:from>
    <xdr:ext cx="534377" cy="259045"/>
    <xdr:sp macro="" textlink="">
      <xdr:nvSpPr>
        <xdr:cNvPr id="705" name="テキスト ボックス 704"/>
        <xdr:cNvSpPr txBox="1"/>
      </xdr:nvSpPr>
      <xdr:spPr>
        <a:xfrm>
          <a:off x="13436111" y="164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101282</xdr:rowOff>
    </xdr:from>
    <xdr:to>
      <xdr:col>18</xdr:col>
      <xdr:colOff>492125</xdr:colOff>
      <xdr:row>96</xdr:row>
      <xdr:rowOff>31432</xdr:rowOff>
    </xdr:to>
    <xdr:sp macro="" textlink="">
      <xdr:nvSpPr>
        <xdr:cNvPr id="706" name="フローチャート : 判断 705"/>
        <xdr:cNvSpPr/>
      </xdr:nvSpPr>
      <xdr:spPr>
        <a:xfrm>
          <a:off x="12763500" y="163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22559</xdr:rowOff>
    </xdr:from>
    <xdr:ext cx="534377" cy="259045"/>
    <xdr:sp macro="" textlink="">
      <xdr:nvSpPr>
        <xdr:cNvPr id="707" name="テキスト ボックス 706"/>
        <xdr:cNvSpPr txBox="1"/>
      </xdr:nvSpPr>
      <xdr:spPr>
        <a:xfrm>
          <a:off x="12547111" y="164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797</xdr:rowOff>
    </xdr:from>
    <xdr:to>
      <xdr:col>23</xdr:col>
      <xdr:colOff>568325</xdr:colOff>
      <xdr:row>95</xdr:row>
      <xdr:rowOff>102397</xdr:rowOff>
    </xdr:to>
    <xdr:sp macro="" textlink="">
      <xdr:nvSpPr>
        <xdr:cNvPr id="713" name="円/楕円 712"/>
        <xdr:cNvSpPr/>
      </xdr:nvSpPr>
      <xdr:spPr>
        <a:xfrm>
          <a:off x="16268700" y="162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23674</xdr:rowOff>
    </xdr:from>
    <xdr:ext cx="534377" cy="259045"/>
    <xdr:sp macro="" textlink="">
      <xdr:nvSpPr>
        <xdr:cNvPr id="714" name="公債費該当値テキスト"/>
        <xdr:cNvSpPr txBox="1"/>
      </xdr:nvSpPr>
      <xdr:spPr>
        <a:xfrm>
          <a:off x="16370300" y="1613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22575</xdr:rowOff>
    </xdr:from>
    <xdr:to>
      <xdr:col>22</xdr:col>
      <xdr:colOff>415925</xdr:colOff>
      <xdr:row>95</xdr:row>
      <xdr:rowOff>124175</xdr:rowOff>
    </xdr:to>
    <xdr:sp macro="" textlink="">
      <xdr:nvSpPr>
        <xdr:cNvPr id="715" name="円/楕円 714"/>
        <xdr:cNvSpPr/>
      </xdr:nvSpPr>
      <xdr:spPr>
        <a:xfrm>
          <a:off x="15430500" y="163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140702</xdr:rowOff>
    </xdr:from>
    <xdr:ext cx="534377" cy="259045"/>
    <xdr:sp macro="" textlink="">
      <xdr:nvSpPr>
        <xdr:cNvPr id="716" name="テキスト ボックス 715"/>
        <xdr:cNvSpPr txBox="1"/>
      </xdr:nvSpPr>
      <xdr:spPr>
        <a:xfrm>
          <a:off x="15214111" y="160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24526</xdr:rowOff>
    </xdr:from>
    <xdr:to>
      <xdr:col>21</xdr:col>
      <xdr:colOff>212725</xdr:colOff>
      <xdr:row>95</xdr:row>
      <xdr:rowOff>126126</xdr:rowOff>
    </xdr:to>
    <xdr:sp macro="" textlink="">
      <xdr:nvSpPr>
        <xdr:cNvPr id="717" name="円/楕円 716"/>
        <xdr:cNvSpPr/>
      </xdr:nvSpPr>
      <xdr:spPr>
        <a:xfrm>
          <a:off x="14541500" y="163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142653</xdr:rowOff>
    </xdr:from>
    <xdr:ext cx="534377" cy="259045"/>
    <xdr:sp macro="" textlink="">
      <xdr:nvSpPr>
        <xdr:cNvPr id="718" name="テキスト ボックス 717"/>
        <xdr:cNvSpPr txBox="1"/>
      </xdr:nvSpPr>
      <xdr:spPr>
        <a:xfrm>
          <a:off x="14325111" y="1608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73499</xdr:rowOff>
    </xdr:from>
    <xdr:to>
      <xdr:col>20</xdr:col>
      <xdr:colOff>9525</xdr:colOff>
      <xdr:row>96</xdr:row>
      <xdr:rowOff>3649</xdr:rowOff>
    </xdr:to>
    <xdr:sp macro="" textlink="">
      <xdr:nvSpPr>
        <xdr:cNvPr id="719" name="円/楕円 718"/>
        <xdr:cNvSpPr/>
      </xdr:nvSpPr>
      <xdr:spPr>
        <a:xfrm>
          <a:off x="13652500" y="1636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20176</xdr:rowOff>
    </xdr:from>
    <xdr:ext cx="534377" cy="259045"/>
    <xdr:sp macro="" textlink="">
      <xdr:nvSpPr>
        <xdr:cNvPr id="720" name="テキスト ボックス 719"/>
        <xdr:cNvSpPr txBox="1"/>
      </xdr:nvSpPr>
      <xdr:spPr>
        <a:xfrm>
          <a:off x="13436111" y="1613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92787</xdr:rowOff>
    </xdr:from>
    <xdr:to>
      <xdr:col>18</xdr:col>
      <xdr:colOff>492125</xdr:colOff>
      <xdr:row>96</xdr:row>
      <xdr:rowOff>22937</xdr:rowOff>
    </xdr:to>
    <xdr:sp macro="" textlink="">
      <xdr:nvSpPr>
        <xdr:cNvPr id="721" name="円/楕円 720"/>
        <xdr:cNvSpPr/>
      </xdr:nvSpPr>
      <xdr:spPr>
        <a:xfrm>
          <a:off x="127635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39464</xdr:rowOff>
    </xdr:from>
    <xdr:ext cx="534377" cy="259045"/>
    <xdr:sp macro="" textlink="">
      <xdr:nvSpPr>
        <xdr:cNvPr id="722" name="テキスト ボックス 721"/>
        <xdr:cNvSpPr txBox="1"/>
      </xdr:nvSpPr>
      <xdr:spPr>
        <a:xfrm>
          <a:off x="12547111" y="161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6" name="直線コネクタ 745"/>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7"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49"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0" name="直線コネクタ 749"/>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2"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3" name="フローチャート : 判断 752"/>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5" name="フローチャート : 判断 754"/>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6" name="テキスト ボックス 755"/>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8" name="フローチャート : 判断 757"/>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25290</xdr:rowOff>
    </xdr:from>
    <xdr:ext cx="378565" cy="259045"/>
    <xdr:sp macro="" textlink="">
      <xdr:nvSpPr>
        <xdr:cNvPr id="759" name="テキスト ボックス 758"/>
        <xdr:cNvSpPr txBox="1"/>
      </xdr:nvSpPr>
      <xdr:spPr>
        <a:xfrm>
          <a:off x="20245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761" name="フローチャート : 判断 760"/>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44721</xdr:rowOff>
    </xdr:from>
    <xdr:ext cx="378565" cy="259045"/>
    <xdr:sp macro="" textlink="">
      <xdr:nvSpPr>
        <xdr:cNvPr id="762" name="テキスト ボックス 761"/>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3" name="フローチャート : 判断 762"/>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4" name="テキスト ボックス 76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1"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9" name="テキスト ボックス 778"/>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108,758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消防庁舎の除却</a:t>
          </a:r>
          <a:r>
            <a:rPr kumimoji="1" lang="ja-JP" altLang="ja-JP" sz="1100">
              <a:solidFill>
                <a:schemeClr val="dk1"/>
              </a:solidFill>
              <a:effectLst/>
              <a:latin typeface="+mn-lt"/>
              <a:ea typeface="+mn-ea"/>
              <a:cs typeface="+mn-cs"/>
            </a:rPr>
            <a:t>、あかびらガンバレ応援基金積立金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増加となっており、特にふるさと納税ＰＲ事業に取り組んできたことによる寄附金の積立金である。　</a:t>
          </a:r>
          <a:r>
            <a:rPr kumimoji="1" lang="ja-JP" altLang="en-US"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251,159</a:t>
          </a:r>
          <a:r>
            <a:rPr kumimoji="1" lang="ja-JP" altLang="en-US" sz="1100">
              <a:solidFill>
                <a:schemeClr val="dk1"/>
              </a:solidFill>
              <a:effectLst/>
              <a:latin typeface="+mn-lt"/>
              <a:ea typeface="+mn-ea"/>
              <a:cs typeface="+mn-cs"/>
            </a:rPr>
            <a:t>円となっている。被保険者が増加したことに伴う後期高齢者医療費の増加が主な要因である。</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71,473</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統合中学校建設</a:t>
          </a:r>
          <a:r>
            <a:rPr kumimoji="1" lang="ja-JP" altLang="ja-JP" sz="1100">
              <a:solidFill>
                <a:schemeClr val="dk1"/>
              </a:solidFill>
              <a:effectLst/>
              <a:latin typeface="+mn-lt"/>
              <a:ea typeface="+mn-ea"/>
              <a:cs typeface="+mn-cs"/>
            </a:rPr>
            <a:t>事業の増加が主な要因である。　　　　　　　　　　　　　　　　　　　　　　　　　　　　　　　　　　　　　　　　　　　　　　　　　　　　　　　　　　　　　　　　　　　　　　　　　　　　　　　　　　　　　　　　　　　　　　　　　　　　　　　　　　　　　　　　　　　　　　　　　　　　　　　　　　　　　　　　　　　　　　　　　　　　　　　　　　　　　　　　　　　　　　　　　　　　　　　</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89,062</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過疎対策事業債（ソフト）および臨時財政対策債の償還</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増加の</a:t>
          </a:r>
          <a:r>
            <a:rPr kumimoji="1" lang="ja-JP" altLang="ja-JP" sz="1100">
              <a:solidFill>
                <a:schemeClr val="dk1"/>
              </a:solidFill>
              <a:effectLst/>
              <a:latin typeface="+mn-lt"/>
              <a:ea typeface="+mn-ea"/>
              <a:cs typeface="+mn-cs"/>
            </a:rPr>
            <a:t>主な要因である。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年度は実質単年度は赤字で財政調整基金も取り崩す結果となったが、平成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年度は実質単年度収支が増加し、</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残高も増加した。今後も</a:t>
          </a:r>
          <a:r>
            <a:rPr kumimoji="1" lang="ja-JP" altLang="ja-JP" sz="1100">
              <a:solidFill>
                <a:schemeClr val="dk1"/>
              </a:solidFill>
              <a:effectLst/>
              <a:latin typeface="+mn-lt"/>
              <a:ea typeface="+mn-ea"/>
              <a:cs typeface="+mn-cs"/>
            </a:rPr>
            <a:t>引き続き健全な財政運営に努め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年度以降、各連結対象会計における赤字額は皆無であり、すべて黒字にて推移している。今後も、各連結対象会計の黒字化を維持するよう努める。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9481271</v>
      </c>
      <c r="BO4" s="411"/>
      <c r="BP4" s="411"/>
      <c r="BQ4" s="411"/>
      <c r="BR4" s="411"/>
      <c r="BS4" s="411"/>
      <c r="BT4" s="411"/>
      <c r="BU4" s="412"/>
      <c r="BV4" s="410">
        <v>9780264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9194969</v>
      </c>
      <c r="BO5" s="416"/>
      <c r="BP5" s="416"/>
      <c r="BQ5" s="416"/>
      <c r="BR5" s="416"/>
      <c r="BS5" s="416"/>
      <c r="BT5" s="416"/>
      <c r="BU5" s="417"/>
      <c r="BV5" s="415">
        <v>9410048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98.4</v>
      </c>
      <c r="CU5" s="386"/>
      <c r="CV5" s="386"/>
      <c r="CW5" s="386"/>
      <c r="CX5" s="386"/>
      <c r="CY5" s="386"/>
      <c r="CZ5" s="386"/>
      <c r="DA5" s="387"/>
      <c r="DB5" s="385">
        <v>96.3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286302</v>
      </c>
      <c r="BO6" s="416"/>
      <c r="BP6" s="416"/>
      <c r="BQ6" s="416"/>
      <c r="BR6" s="416"/>
      <c r="BS6" s="416"/>
      <c r="BT6" s="416"/>
      <c r="BU6" s="417"/>
      <c r="BV6" s="415">
        <v>370216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102.4</v>
      </c>
      <c r="CU6" s="562"/>
      <c r="CV6" s="562"/>
      <c r="CW6" s="562"/>
      <c r="CX6" s="562"/>
      <c r="CY6" s="562"/>
      <c r="CZ6" s="562"/>
      <c r="DA6" s="563"/>
      <c r="DB6" s="561">
        <v>101.4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16375</v>
      </c>
      <c r="BO7" s="416"/>
      <c r="BP7" s="416"/>
      <c r="BQ7" s="416"/>
      <c r="BR7" s="416"/>
      <c r="BS7" s="416"/>
      <c r="BT7" s="416"/>
      <c r="BU7" s="417"/>
      <c r="BV7" s="415">
        <v>114221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4577775</v>
      </c>
      <c r="CU7" s="416"/>
      <c r="CV7" s="416"/>
      <c r="CW7" s="416"/>
      <c r="CX7" s="416"/>
      <c r="CY7" s="416"/>
      <c r="CZ7" s="416"/>
      <c r="DA7" s="417"/>
      <c r="DB7" s="415">
        <v>4775377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269927</v>
      </c>
      <c r="BO8" s="416"/>
      <c r="BP8" s="416"/>
      <c r="BQ8" s="416"/>
      <c r="BR8" s="416"/>
      <c r="BS8" s="416"/>
      <c r="BT8" s="416"/>
      <c r="BU8" s="417"/>
      <c r="BV8" s="415">
        <v>255995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0.21</v>
      </c>
      <c r="CU8" s="525"/>
      <c r="CV8" s="525"/>
      <c r="CW8" s="525"/>
      <c r="CX8" s="525"/>
      <c r="CY8" s="525"/>
      <c r="CZ8" s="525"/>
      <c r="DA8" s="526"/>
      <c r="DB8" s="524">
        <v>0.2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11105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13932</v>
      </c>
      <c r="BO9" s="416"/>
      <c r="BP9" s="416"/>
      <c r="BQ9" s="416"/>
      <c r="BR9" s="416"/>
      <c r="BS9" s="416"/>
      <c r="BT9" s="416"/>
      <c r="BU9" s="417"/>
      <c r="BV9" s="415">
        <v>-67860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11.7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12637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87747</v>
      </c>
      <c r="BO10" s="416"/>
      <c r="BP10" s="416"/>
      <c r="BQ10" s="416"/>
      <c r="BR10" s="416"/>
      <c r="BS10" s="416"/>
      <c r="BT10" s="416"/>
      <c r="BU10" s="417"/>
      <c r="BV10" s="415">
        <v>25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10772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128527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10712</v>
      </c>
      <c r="S13" s="517"/>
      <c r="T13" s="517"/>
      <c r="U13" s="517"/>
      <c r="V13" s="518"/>
      <c r="W13" s="504" t="s">
        <v>123</v>
      </c>
      <c r="X13" s="428"/>
      <c r="Y13" s="428"/>
      <c r="Z13" s="428"/>
      <c r="AA13" s="428"/>
      <c r="AB13" s="429"/>
      <c r="AC13" s="391">
        <v>207</v>
      </c>
      <c r="AD13" s="392"/>
      <c r="AE13" s="392"/>
      <c r="AF13" s="392"/>
      <c r="AG13" s="393"/>
      <c r="AH13" s="391">
        <v>228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101679</v>
      </c>
      <c r="BO13" s="416"/>
      <c r="BP13" s="416"/>
      <c r="BQ13" s="416"/>
      <c r="BR13" s="416"/>
      <c r="BS13" s="416"/>
      <c r="BT13" s="416"/>
      <c r="BU13" s="417"/>
      <c r="BV13" s="415">
        <v>-196362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17.600000000000001</v>
      </c>
      <c r="CU13" s="386"/>
      <c r="CV13" s="386"/>
      <c r="CW13" s="386"/>
      <c r="CX13" s="386"/>
      <c r="CY13" s="386"/>
      <c r="CZ13" s="386"/>
      <c r="DA13" s="387"/>
      <c r="DB13" s="385">
        <v>18.8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11029</v>
      </c>
      <c r="S14" s="517"/>
      <c r="T14" s="517"/>
      <c r="U14" s="517"/>
      <c r="V14" s="518"/>
      <c r="W14" s="519"/>
      <c r="X14" s="431"/>
      <c r="Y14" s="431"/>
      <c r="Z14" s="431"/>
      <c r="AA14" s="431"/>
      <c r="AB14" s="432"/>
      <c r="AC14" s="509">
        <v>4.7</v>
      </c>
      <c r="AD14" s="510"/>
      <c r="AE14" s="510"/>
      <c r="AF14" s="510"/>
      <c r="AG14" s="511"/>
      <c r="AH14" s="509">
        <v>4.7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116.2</v>
      </c>
      <c r="CU14" s="488"/>
      <c r="CV14" s="488"/>
      <c r="CW14" s="488"/>
      <c r="CX14" s="488"/>
      <c r="CY14" s="488"/>
      <c r="CZ14" s="488"/>
      <c r="DA14" s="489"/>
      <c r="DB14" s="520">
        <v>118.3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10973</v>
      </c>
      <c r="S15" s="517"/>
      <c r="T15" s="517"/>
      <c r="U15" s="517"/>
      <c r="V15" s="518"/>
      <c r="W15" s="504" t="s">
        <v>130</v>
      </c>
      <c r="X15" s="428"/>
      <c r="Y15" s="428"/>
      <c r="Z15" s="428"/>
      <c r="AA15" s="428"/>
      <c r="AB15" s="429"/>
      <c r="AC15" s="391">
        <v>1219</v>
      </c>
      <c r="AD15" s="392"/>
      <c r="AE15" s="392"/>
      <c r="AF15" s="392"/>
      <c r="AG15" s="393"/>
      <c r="AH15" s="391">
        <v>1321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882651</v>
      </c>
      <c r="BO15" s="411"/>
      <c r="BP15" s="411"/>
      <c r="BQ15" s="411"/>
      <c r="BR15" s="411"/>
      <c r="BS15" s="411"/>
      <c r="BT15" s="411"/>
      <c r="BU15" s="412"/>
      <c r="BV15" s="410">
        <v>891745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27.6</v>
      </c>
      <c r="AD16" s="510"/>
      <c r="AE16" s="510"/>
      <c r="AF16" s="510"/>
      <c r="AG16" s="511"/>
      <c r="AH16" s="509">
        <v>27.2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4201578</v>
      </c>
      <c r="BO16" s="416"/>
      <c r="BP16" s="416"/>
      <c r="BQ16" s="416"/>
      <c r="BR16" s="416"/>
      <c r="BS16" s="416"/>
      <c r="BT16" s="416"/>
      <c r="BU16" s="417"/>
      <c r="BV16" s="415">
        <v>4317291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2994</v>
      </c>
      <c r="AD17" s="392"/>
      <c r="AE17" s="392"/>
      <c r="AF17" s="392"/>
      <c r="AG17" s="393"/>
      <c r="AH17" s="391">
        <v>3310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1095257</v>
      </c>
      <c r="BO17" s="416"/>
      <c r="BP17" s="416"/>
      <c r="BQ17" s="416"/>
      <c r="BR17" s="416"/>
      <c r="BS17" s="416"/>
      <c r="BT17" s="416"/>
      <c r="BU17" s="417"/>
      <c r="BV17" s="415">
        <v>1107867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129.88</v>
      </c>
      <c r="M18" s="480"/>
      <c r="N18" s="480"/>
      <c r="O18" s="480"/>
      <c r="P18" s="480"/>
      <c r="Q18" s="480"/>
      <c r="R18" s="481"/>
      <c r="S18" s="481"/>
      <c r="T18" s="481"/>
      <c r="U18" s="481"/>
      <c r="V18" s="482"/>
      <c r="W18" s="496"/>
      <c r="X18" s="497"/>
      <c r="Y18" s="497"/>
      <c r="Z18" s="497"/>
      <c r="AA18" s="497"/>
      <c r="AB18" s="505"/>
      <c r="AC18" s="379">
        <v>67.7</v>
      </c>
      <c r="AD18" s="380"/>
      <c r="AE18" s="380"/>
      <c r="AF18" s="380"/>
      <c r="AG18" s="483"/>
      <c r="AH18" s="379">
        <v>68.099999999999994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4534236</v>
      </c>
      <c r="BO18" s="416"/>
      <c r="BP18" s="416"/>
      <c r="BQ18" s="416"/>
      <c r="BR18" s="416"/>
      <c r="BS18" s="416"/>
      <c r="BT18" s="416"/>
      <c r="BU18" s="417"/>
      <c r="BV18" s="415">
        <v>4652778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5963814</v>
      </c>
      <c r="BO19" s="416"/>
      <c r="BP19" s="416"/>
      <c r="BQ19" s="416"/>
      <c r="BR19" s="416"/>
      <c r="BS19" s="416"/>
      <c r="BT19" s="416"/>
      <c r="BU19" s="417"/>
      <c r="BV19" s="415">
        <v>6298540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4980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9767076</v>
      </c>
      <c r="BO23" s="416"/>
      <c r="BP23" s="416"/>
      <c r="BQ23" s="416"/>
      <c r="BR23" s="416"/>
      <c r="BS23" s="416"/>
      <c r="BT23" s="416"/>
      <c r="BU23" s="417"/>
      <c r="BV23" s="415">
        <v>9677494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8170</v>
      </c>
      <c r="R24" s="392"/>
      <c r="S24" s="392"/>
      <c r="T24" s="392"/>
      <c r="U24" s="392"/>
      <c r="V24" s="393"/>
      <c r="W24" s="457"/>
      <c r="X24" s="448"/>
      <c r="Y24" s="449"/>
      <c r="Z24" s="388" t="s">
        <v>154</v>
      </c>
      <c r="AA24" s="389"/>
      <c r="AB24" s="389"/>
      <c r="AC24" s="389"/>
      <c r="AD24" s="389"/>
      <c r="AE24" s="389"/>
      <c r="AF24" s="389"/>
      <c r="AG24" s="390"/>
      <c r="AH24" s="391">
        <v>122</v>
      </c>
      <c r="AI24" s="392"/>
      <c r="AJ24" s="392"/>
      <c r="AK24" s="392"/>
      <c r="AL24" s="393"/>
      <c r="AM24" s="391">
        <v>395768</v>
      </c>
      <c r="AN24" s="392"/>
      <c r="AO24" s="392"/>
      <c r="AP24" s="392"/>
      <c r="AQ24" s="392"/>
      <c r="AR24" s="393"/>
      <c r="AS24" s="391">
        <v>3244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7628099</v>
      </c>
      <c r="BO24" s="416"/>
      <c r="BP24" s="416"/>
      <c r="BQ24" s="416"/>
      <c r="BR24" s="416"/>
      <c r="BS24" s="416"/>
      <c r="BT24" s="416"/>
      <c r="BU24" s="417"/>
      <c r="BV24" s="415">
        <v>7416187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6669</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254958</v>
      </c>
      <c r="BO25" s="411"/>
      <c r="BP25" s="411"/>
      <c r="BQ25" s="411"/>
      <c r="BR25" s="411"/>
      <c r="BS25" s="411"/>
      <c r="BT25" s="411"/>
      <c r="BU25" s="412"/>
      <c r="BV25" s="410">
        <v>203902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5738</v>
      </c>
      <c r="R26" s="392"/>
      <c r="S26" s="392"/>
      <c r="T26" s="392"/>
      <c r="U26" s="392"/>
      <c r="V26" s="393"/>
      <c r="W26" s="457"/>
      <c r="X26" s="448"/>
      <c r="Y26" s="449"/>
      <c r="Z26" s="388" t="s">
        <v>160</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3570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18797</v>
      </c>
      <c r="AN27" s="392"/>
      <c r="AO27" s="392"/>
      <c r="AP27" s="392"/>
      <c r="AQ27" s="392"/>
      <c r="AR27" s="393"/>
      <c r="AS27" s="391">
        <v>3133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3080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2133604</v>
      </c>
      <c r="BO28" s="411"/>
      <c r="BP28" s="411"/>
      <c r="BQ28" s="411"/>
      <c r="BR28" s="411"/>
      <c r="BS28" s="411"/>
      <c r="BT28" s="411"/>
      <c r="BU28" s="412"/>
      <c r="BV28" s="410">
        <v>2045857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2840</v>
      </c>
      <c r="R29" s="392"/>
      <c r="S29" s="392"/>
      <c r="T29" s="392"/>
      <c r="U29" s="392"/>
      <c r="V29" s="393"/>
      <c r="W29" s="458"/>
      <c r="X29" s="459"/>
      <c r="Y29" s="460"/>
      <c r="Z29" s="388" t="s">
        <v>170</v>
      </c>
      <c r="AA29" s="389"/>
      <c r="AB29" s="389"/>
      <c r="AC29" s="389"/>
      <c r="AD29" s="389"/>
      <c r="AE29" s="389"/>
      <c r="AF29" s="389"/>
      <c r="AG29" s="390"/>
      <c r="AH29" s="391">
        <v>128</v>
      </c>
      <c r="AI29" s="392"/>
      <c r="AJ29" s="392"/>
      <c r="AK29" s="392"/>
      <c r="AL29" s="393"/>
      <c r="AM29" s="391">
        <v>414565</v>
      </c>
      <c r="AN29" s="392"/>
      <c r="AO29" s="392"/>
      <c r="AP29" s="392"/>
      <c r="AQ29" s="392"/>
      <c r="AR29" s="393"/>
      <c r="AS29" s="391">
        <v>3239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638471</v>
      </c>
      <c r="BO30" s="419"/>
      <c r="BP30" s="419"/>
      <c r="BQ30" s="419"/>
      <c r="BR30" s="419"/>
      <c r="BS30" s="419"/>
      <c r="BT30" s="419"/>
      <c r="BU30" s="420"/>
      <c r="BV30" s="418">
        <v>544406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中空知広域市町村圏組合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㈱赤平振興公社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霊園特別会計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土地造成事業特別会計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空知教育センター組合一般会計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用地取得特別会計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介護サービス事業特別会計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中空知衛生施設組合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石狩川流域下水道組合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中・北空知廃棄物処理広域連合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滝川地区広域消防事務組合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0</v>
      </c>
      <c r="G34" s="33">
        <v>2.14</v>
      </c>
      <c r="H34" s="33">
        <v>11.01</v>
      </c>
      <c r="I34" s="33">
        <v>18.059999999999999</v>
      </c>
      <c r="J34" s="34">
        <v>22.56</v>
      </c>
      <c r="K34" s="22"/>
      <c r="L34" s="22"/>
      <c r="M34" s="22"/>
      <c r="N34" s="22"/>
      <c r="O34" s="22"/>
      <c r="P34" s="22"/>
    </row>
    <row r="35" spans="1:16" ht="39" customHeight="1" x14ac:dyDescent="0.15">
      <c r="A35" s="22"/>
      <c r="B35" s="35"/>
      <c r="C35" s="1178" t="s">
        <v>528</v>
      </c>
      <c r="D35" s="1179"/>
      <c r="E35" s="1180"/>
      <c r="F35" s="36">
        <v>6.98</v>
      </c>
      <c r="G35" s="37">
        <v>8.41</v>
      </c>
      <c r="H35" s="37">
        <v>9.1999999999999993</v>
      </c>
      <c r="I35" s="37">
        <v>10.47</v>
      </c>
      <c r="J35" s="38">
        <v>11.63</v>
      </c>
      <c r="K35" s="22"/>
      <c r="L35" s="22"/>
      <c r="M35" s="22"/>
      <c r="N35" s="22"/>
      <c r="O35" s="22"/>
      <c r="P35" s="22"/>
    </row>
    <row r="36" spans="1:16" ht="39" customHeight="1" x14ac:dyDescent="0.15">
      <c r="A36" s="22"/>
      <c r="B36" s="35"/>
      <c r="C36" s="1178" t="s">
        <v>529</v>
      </c>
      <c r="D36" s="1179"/>
      <c r="E36" s="1180"/>
      <c r="F36" s="36">
        <v>7.6</v>
      </c>
      <c r="G36" s="37">
        <v>4.6399999999999997</v>
      </c>
      <c r="H36" s="37">
        <v>6.88</v>
      </c>
      <c r="I36" s="37">
        <v>5.32</v>
      </c>
      <c r="J36" s="38">
        <v>5.89</v>
      </c>
      <c r="K36" s="22"/>
      <c r="L36" s="22"/>
      <c r="M36" s="22"/>
      <c r="N36" s="22"/>
      <c r="O36" s="22"/>
      <c r="P36" s="22"/>
    </row>
    <row r="37" spans="1:16" ht="39" customHeight="1" x14ac:dyDescent="0.15">
      <c r="A37" s="22"/>
      <c r="B37" s="35"/>
      <c r="C37" s="1178" t="s">
        <v>530</v>
      </c>
      <c r="D37" s="1179"/>
      <c r="E37" s="1180"/>
      <c r="F37" s="36">
        <v>3.12</v>
      </c>
      <c r="G37" s="37">
        <v>6.11</v>
      </c>
      <c r="H37" s="37">
        <v>5.66</v>
      </c>
      <c r="I37" s="37">
        <v>1.49</v>
      </c>
      <c r="J37" s="38">
        <v>1.1100000000000001</v>
      </c>
      <c r="K37" s="22"/>
      <c r="L37" s="22"/>
      <c r="M37" s="22"/>
      <c r="N37" s="22"/>
      <c r="O37" s="22"/>
      <c r="P37" s="22"/>
    </row>
    <row r="38" spans="1:16" ht="39" customHeight="1" x14ac:dyDescent="0.15">
      <c r="A38" s="22"/>
      <c r="B38" s="35"/>
      <c r="C38" s="1178" t="s">
        <v>531</v>
      </c>
      <c r="D38" s="1179"/>
      <c r="E38" s="1180"/>
      <c r="F38" s="36">
        <v>0.65</v>
      </c>
      <c r="G38" s="37">
        <v>0.38</v>
      </c>
      <c r="H38" s="37">
        <v>0.47</v>
      </c>
      <c r="I38" s="37">
        <v>0.88</v>
      </c>
      <c r="J38" s="38">
        <v>0.72</v>
      </c>
      <c r="K38" s="22"/>
      <c r="L38" s="22"/>
      <c r="M38" s="22"/>
      <c r="N38" s="22"/>
      <c r="O38" s="22"/>
      <c r="P38" s="22"/>
    </row>
    <row r="39" spans="1:16" ht="39" customHeight="1" x14ac:dyDescent="0.15">
      <c r="A39" s="22"/>
      <c r="B39" s="35"/>
      <c r="C39" s="1178" t="s">
        <v>532</v>
      </c>
      <c r="D39" s="1179"/>
      <c r="E39" s="1180"/>
      <c r="F39" s="36">
        <v>0.27</v>
      </c>
      <c r="G39" s="37">
        <v>0.25</v>
      </c>
      <c r="H39" s="37">
        <v>0.26</v>
      </c>
      <c r="I39" s="37">
        <v>0.11</v>
      </c>
      <c r="J39" s="38">
        <v>0.32</v>
      </c>
      <c r="K39" s="22"/>
      <c r="L39" s="22"/>
      <c r="M39" s="22"/>
      <c r="N39" s="22"/>
      <c r="O39" s="22"/>
      <c r="P39" s="22"/>
    </row>
    <row r="40" spans="1:16" ht="39" customHeight="1" x14ac:dyDescent="0.15">
      <c r="A40" s="22"/>
      <c r="B40" s="35"/>
      <c r="C40" s="1178" t="s">
        <v>533</v>
      </c>
      <c r="D40" s="1179"/>
      <c r="E40" s="1180"/>
      <c r="F40" s="36">
        <v>0.15</v>
      </c>
      <c r="G40" s="37">
        <v>0.19</v>
      </c>
      <c r="H40" s="37">
        <v>0.16</v>
      </c>
      <c r="I40" s="37">
        <v>0.18</v>
      </c>
      <c r="J40" s="38">
        <v>0.16</v>
      </c>
      <c r="K40" s="22"/>
      <c r="L40" s="22"/>
      <c r="M40" s="22"/>
      <c r="N40" s="22"/>
      <c r="O40" s="22"/>
      <c r="P40" s="22"/>
    </row>
    <row r="41" spans="1:16" ht="39" customHeight="1" x14ac:dyDescent="0.15">
      <c r="A41" s="22"/>
      <c r="B41" s="35"/>
      <c r="C41" s="1178" t="s">
        <v>534</v>
      </c>
      <c r="D41" s="1179"/>
      <c r="E41" s="1180"/>
      <c r="F41" s="36">
        <v>0.11</v>
      </c>
      <c r="G41" s="37">
        <v>0.11</v>
      </c>
      <c r="H41" s="37">
        <v>0.11</v>
      </c>
      <c r="I41" s="37">
        <v>0.1</v>
      </c>
      <c r="J41" s="38">
        <v>0.11</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0.08</v>
      </c>
      <c r="G43" s="42">
        <v>0.25</v>
      </c>
      <c r="H43" s="42">
        <v>0.08</v>
      </c>
      <c r="I43" s="42">
        <v>0.05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919</v>
      </c>
      <c r="L45" s="60">
        <v>931</v>
      </c>
      <c r="M45" s="60">
        <v>978</v>
      </c>
      <c r="N45" s="60">
        <v>951</v>
      </c>
      <c r="O45" s="61">
        <v>959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626</v>
      </c>
      <c r="L48" s="64">
        <v>622</v>
      </c>
      <c r="M48" s="64">
        <v>627</v>
      </c>
      <c r="N48" s="64">
        <v>686</v>
      </c>
      <c r="O48" s="65">
        <v>496</v>
      </c>
      <c r="P48" s="48"/>
      <c r="Q48" s="48"/>
      <c r="R48" s="48"/>
      <c r="S48" s="48"/>
      <c r="T48" s="48"/>
      <c r="U48" s="48"/>
    </row>
    <row r="49" spans="1:21" ht="30.75" customHeight="1" x14ac:dyDescent="0.15">
      <c r="A49" s="48"/>
      <c r="B49" s="1196"/>
      <c r="C49" s="1197"/>
      <c r="D49" s="62"/>
      <c r="E49" s="1188" t="s">
        <v>16</v>
      </c>
      <c r="F49" s="1188"/>
      <c r="G49" s="1188"/>
      <c r="H49" s="1188"/>
      <c r="I49" s="1188"/>
      <c r="J49" s="1189"/>
      <c r="K49" s="63">
        <v>43</v>
      </c>
      <c r="L49" s="64">
        <v>43</v>
      </c>
      <c r="M49" s="64">
        <v>44</v>
      </c>
      <c r="N49" s="64">
        <v>50</v>
      </c>
      <c r="O49" s="65">
        <v>53</v>
      </c>
      <c r="P49" s="48"/>
      <c r="Q49" s="48"/>
      <c r="R49" s="48"/>
      <c r="S49" s="48"/>
      <c r="T49" s="48"/>
      <c r="U49" s="48"/>
    </row>
    <row r="50" spans="1:21" ht="30.75" customHeight="1" x14ac:dyDescent="0.15">
      <c r="A50" s="48"/>
      <c r="B50" s="1196"/>
      <c r="C50" s="1197"/>
      <c r="D50" s="62"/>
      <c r="E50" s="1188" t="s">
        <v>17</v>
      </c>
      <c r="F50" s="1188"/>
      <c r="G50" s="1188"/>
      <c r="H50" s="1188"/>
      <c r="I50" s="1188"/>
      <c r="J50" s="1189"/>
      <c r="K50" s="63">
        <v>47</v>
      </c>
      <c r="L50" s="64">
        <v>47</v>
      </c>
      <c r="M50" s="64">
        <v>38</v>
      </c>
      <c r="N50" s="64">
        <v>38</v>
      </c>
      <c r="O50" s="65">
        <v>35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904</v>
      </c>
      <c r="L52" s="64">
        <v>890</v>
      </c>
      <c r="M52" s="64">
        <v>939</v>
      </c>
      <c r="N52" s="64">
        <v>954</v>
      </c>
      <c r="O52" s="65">
        <v>953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731</v>
      </c>
      <c r="L53" s="69">
        <v>753</v>
      </c>
      <c r="M53" s="69">
        <v>748</v>
      </c>
      <c r="N53" s="69">
        <v>771</v>
      </c>
      <c r="O53" s="70">
        <v>590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election activeCell="M50" sqref="M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9334</v>
      </c>
      <c r="J41" s="83">
        <v>9290</v>
      </c>
      <c r="K41" s="83">
        <v>9181</v>
      </c>
      <c r="L41" s="83">
        <v>9677</v>
      </c>
      <c r="M41" s="84">
        <v>9767</v>
      </c>
    </row>
    <row r="42" spans="2:13" ht="27.75" customHeight="1" x14ac:dyDescent="0.15">
      <c r="B42" s="1204"/>
      <c r="C42" s="1205"/>
      <c r="D42" s="85"/>
      <c r="E42" s="1208" t="s">
        <v>26</v>
      </c>
      <c r="F42" s="1208"/>
      <c r="G42" s="1208"/>
      <c r="H42" s="1209"/>
      <c r="I42" s="86">
        <v>265</v>
      </c>
      <c r="J42" s="87">
        <v>221</v>
      </c>
      <c r="K42" s="87">
        <v>186</v>
      </c>
      <c r="L42" s="87">
        <v>151</v>
      </c>
      <c r="M42" s="88">
        <v>118</v>
      </c>
    </row>
    <row r="43" spans="2:13" ht="27.75" customHeight="1" x14ac:dyDescent="0.15">
      <c r="B43" s="1204"/>
      <c r="C43" s="1205"/>
      <c r="D43" s="85"/>
      <c r="E43" s="1208" t="s">
        <v>27</v>
      </c>
      <c r="F43" s="1208"/>
      <c r="G43" s="1208"/>
      <c r="H43" s="1209"/>
      <c r="I43" s="86">
        <v>5253</v>
      </c>
      <c r="J43" s="87">
        <v>4972</v>
      </c>
      <c r="K43" s="87">
        <v>6160</v>
      </c>
      <c r="L43" s="87">
        <v>6029</v>
      </c>
      <c r="M43" s="88">
        <v>5980</v>
      </c>
    </row>
    <row r="44" spans="2:13" ht="27.75" customHeight="1" x14ac:dyDescent="0.15">
      <c r="B44" s="1204"/>
      <c r="C44" s="1205"/>
      <c r="D44" s="85"/>
      <c r="E44" s="1208" t="s">
        <v>28</v>
      </c>
      <c r="F44" s="1208"/>
      <c r="G44" s="1208"/>
      <c r="H44" s="1209"/>
      <c r="I44" s="86">
        <v>337</v>
      </c>
      <c r="J44" s="87">
        <v>297</v>
      </c>
      <c r="K44" s="87">
        <v>254</v>
      </c>
      <c r="L44" s="87">
        <v>207</v>
      </c>
      <c r="M44" s="88">
        <v>199</v>
      </c>
    </row>
    <row r="45" spans="2:13" ht="27.75" customHeight="1" x14ac:dyDescent="0.15">
      <c r="B45" s="1204"/>
      <c r="C45" s="1205"/>
      <c r="D45" s="85"/>
      <c r="E45" s="1208" t="s">
        <v>29</v>
      </c>
      <c r="F45" s="1208"/>
      <c r="G45" s="1208"/>
      <c r="H45" s="1209"/>
      <c r="I45" s="86">
        <v>3148</v>
      </c>
      <c r="J45" s="87">
        <v>3088</v>
      </c>
      <c r="K45" s="87">
        <v>2922</v>
      </c>
      <c r="L45" s="87">
        <v>2810</v>
      </c>
      <c r="M45" s="88">
        <v>2733</v>
      </c>
    </row>
    <row r="46" spans="2:13" ht="27.75" customHeight="1" x14ac:dyDescent="0.15">
      <c r="B46" s="1204"/>
      <c r="C46" s="1205"/>
      <c r="D46" s="89"/>
      <c r="E46" s="1208" t="s">
        <v>30</v>
      </c>
      <c r="F46" s="1208"/>
      <c r="G46" s="1208"/>
      <c r="H46" s="1209"/>
      <c r="I46" s="86">
        <v>71</v>
      </c>
      <c r="J46" s="87">
        <v>61</v>
      </c>
      <c r="K46" s="87">
        <v>51</v>
      </c>
      <c r="L46" s="87">
        <v>41</v>
      </c>
      <c r="M46" s="88">
        <v>31</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2060</v>
      </c>
      <c r="J50" s="87">
        <v>2360</v>
      </c>
      <c r="K50" s="87">
        <v>2407</v>
      </c>
      <c r="L50" s="87">
        <v>2918</v>
      </c>
      <c r="M50" s="88">
        <v>3018</v>
      </c>
    </row>
    <row r="51" spans="2:13" ht="27.75" customHeight="1" x14ac:dyDescent="0.15">
      <c r="B51" s="1204"/>
      <c r="C51" s="1205"/>
      <c r="D51" s="85"/>
      <c r="E51" s="1208" t="s">
        <v>36</v>
      </c>
      <c r="F51" s="1208"/>
      <c r="G51" s="1208"/>
      <c r="H51" s="1209"/>
      <c r="I51" s="86">
        <v>2566</v>
      </c>
      <c r="J51" s="87">
        <v>2538</v>
      </c>
      <c r="K51" s="87">
        <v>2280</v>
      </c>
      <c r="L51" s="87">
        <v>2153</v>
      </c>
      <c r="M51" s="88">
        <v>2095</v>
      </c>
    </row>
    <row r="52" spans="2:13" ht="27.75" customHeight="1" x14ac:dyDescent="0.15">
      <c r="B52" s="1206"/>
      <c r="C52" s="1207"/>
      <c r="D52" s="85"/>
      <c r="E52" s="1208" t="s">
        <v>37</v>
      </c>
      <c r="F52" s="1208"/>
      <c r="G52" s="1208"/>
      <c r="H52" s="1209"/>
      <c r="I52" s="86">
        <v>7340</v>
      </c>
      <c r="J52" s="87">
        <v>7349</v>
      </c>
      <c r="K52" s="87">
        <v>8436</v>
      </c>
      <c r="L52" s="87">
        <v>9015</v>
      </c>
      <c r="M52" s="88">
        <v>9216</v>
      </c>
    </row>
    <row r="53" spans="2:13" ht="27.75" customHeight="1" thickBot="1" x14ac:dyDescent="0.2">
      <c r="B53" s="1210" t="s">
        <v>21</v>
      </c>
      <c r="C53" s="1211"/>
      <c r="D53" s="92"/>
      <c r="E53" s="1212" t="s">
        <v>38</v>
      </c>
      <c r="F53" s="1212"/>
      <c r="G53" s="1212"/>
      <c r="H53" s="1213"/>
      <c r="I53" s="93">
        <v>6444</v>
      </c>
      <c r="J53" s="94">
        <v>5682</v>
      </c>
      <c r="K53" s="94">
        <v>5630</v>
      </c>
      <c r="L53" s="94">
        <v>4829</v>
      </c>
      <c r="M53" s="95">
        <v>4500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6"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554</v>
      </c>
      <c r="I42" s="354"/>
      <c r="J42" s="354"/>
      <c r="K42" s="354"/>
      <c r="L42" s="246"/>
      <c r="M42" s="246"/>
      <c r="N42" s="246"/>
      <c r="O42" s="246"/>
    </row>
    <row r="43" spans="2:17" x14ac:dyDescent="0.15">
      <c r="B43" s="250"/>
      <c r="C43" s="246"/>
      <c r="D43" s="246"/>
      <c r="E43" s="246"/>
      <c r="F43" s="246"/>
      <c r="G43" s="1235" t="s">
        <v>560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47" t="s">
        <v>521</v>
      </c>
      <c r="L50" s="347" t="s">
        <v>522</v>
      </c>
      <c r="M50" s="347" t="s">
        <v>523</v>
      </c>
      <c r="N50" s="347" t="s">
        <v>524</v>
      </c>
      <c r="O50" s="347" t="s">
        <v>525</v>
      </c>
    </row>
    <row r="51" spans="1:17" x14ac:dyDescent="0.15">
      <c r="B51" s="250"/>
      <c r="C51" s="246"/>
      <c r="D51" s="246"/>
      <c r="E51" s="246"/>
      <c r="F51" s="246"/>
      <c r="G51" s="1247" t="s">
        <v>552</v>
      </c>
      <c r="H51" s="1248"/>
      <c r="I51" s="1253" t="s">
        <v>550</v>
      </c>
      <c r="J51" s="1253"/>
      <c r="K51" s="1255"/>
      <c r="L51" s="1255"/>
      <c r="M51" s="1255"/>
      <c r="N51" s="1221">
        <v>118.3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559</v>
      </c>
      <c r="J53" s="1233"/>
      <c r="K53" s="1256"/>
      <c r="L53" s="1256"/>
      <c r="M53" s="1256"/>
      <c r="N53" s="1225">
        <v>50.3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551</v>
      </c>
      <c r="H55" s="1228"/>
      <c r="I55" s="1233" t="s">
        <v>550</v>
      </c>
      <c r="J55" s="1233"/>
      <c r="K55" s="1255"/>
      <c r="L55" s="1255"/>
      <c r="M55" s="1255"/>
      <c r="N55" s="1221">
        <v>41.5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25">
        <v>56.4</v>
      </c>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5" t="s">
        <v>554</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553</v>
      </c>
      <c r="I71" s="351"/>
      <c r="J71" s="350"/>
      <c r="K71" s="350"/>
      <c r="L71" s="349"/>
      <c r="M71" s="350"/>
      <c r="N71" s="349"/>
      <c r="O71" s="348"/>
    </row>
    <row r="72" spans="2:30" x14ac:dyDescent="0.15">
      <c r="B72" s="250"/>
      <c r="C72" s="246"/>
      <c r="D72" s="246"/>
      <c r="E72" s="246"/>
      <c r="F72" s="246"/>
      <c r="G72" s="1244"/>
      <c r="H72" s="1245"/>
      <c r="I72" s="1245"/>
      <c r="J72" s="1246"/>
      <c r="K72" s="347" t="s">
        <v>521</v>
      </c>
      <c r="L72" s="347" t="s">
        <v>522</v>
      </c>
      <c r="M72" s="347" t="s">
        <v>523</v>
      </c>
      <c r="N72" s="347" t="s">
        <v>524</v>
      </c>
      <c r="O72" s="347" t="s">
        <v>525</v>
      </c>
    </row>
    <row r="73" spans="2:30" x14ac:dyDescent="0.15">
      <c r="B73" s="250"/>
      <c r="C73" s="246"/>
      <c r="D73" s="246"/>
      <c r="E73" s="246"/>
      <c r="F73" s="246"/>
      <c r="G73" s="1247" t="s">
        <v>552</v>
      </c>
      <c r="H73" s="1248"/>
      <c r="I73" s="1253" t="s">
        <v>550</v>
      </c>
      <c r="J73" s="1253"/>
      <c r="K73" s="1234">
        <v>158.80000000000001</v>
      </c>
      <c r="L73" s="1234">
        <v>142.1</v>
      </c>
      <c r="M73" s="1221">
        <v>140.9</v>
      </c>
      <c r="N73" s="1221">
        <v>118.3</v>
      </c>
      <c r="O73" s="1221">
        <v>116.2</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549</v>
      </c>
      <c r="J75" s="1233"/>
      <c r="K75" s="1225">
        <v>17.399999999999999</v>
      </c>
      <c r="L75" s="1225">
        <v>18.100000000000001</v>
      </c>
      <c r="M75" s="1225">
        <v>18.5</v>
      </c>
      <c r="N75" s="1225">
        <v>18.8</v>
      </c>
      <c r="O75" s="1225">
        <v>17.600000000000001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551</v>
      </c>
      <c r="H77" s="1228"/>
      <c r="I77" s="1233" t="s">
        <v>550</v>
      </c>
      <c r="J77" s="1233"/>
      <c r="K77" s="1234">
        <v>85.8</v>
      </c>
      <c r="L77" s="1234">
        <v>76.599999999999994</v>
      </c>
      <c r="M77" s="1221">
        <v>60.9</v>
      </c>
      <c r="N77" s="1221">
        <v>41.5</v>
      </c>
      <c r="O77" s="1221">
        <v>36.6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549</v>
      </c>
      <c r="J79" s="1223"/>
      <c r="K79" s="1224">
        <v>13.4</v>
      </c>
      <c r="L79" s="1224">
        <v>13.2</v>
      </c>
      <c r="M79" s="1224">
        <v>12.6</v>
      </c>
      <c r="N79" s="1224">
        <v>9.6</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55"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53439</v>
      </c>
      <c r="E3" s="118"/>
      <c r="F3" s="119">
        <v>62524</v>
      </c>
      <c r="G3" s="120"/>
      <c r="H3" s="121"/>
    </row>
    <row r="4" spans="1:8" x14ac:dyDescent="0.15">
      <c r="A4" s="122"/>
      <c r="B4" s="123"/>
      <c r="C4" s="124"/>
      <c r="D4" s="125">
        <v>29687</v>
      </c>
      <c r="E4" s="126"/>
      <c r="F4" s="127">
        <v>27569</v>
      </c>
      <c r="G4" s="128"/>
      <c r="H4" s="129"/>
    </row>
    <row r="5" spans="1:8" x14ac:dyDescent="0.15">
      <c r="A5" s="110" t="s">
        <v>515</v>
      </c>
      <c r="B5" s="115"/>
      <c r="C5" s="116"/>
      <c r="D5" s="117">
        <v>90457</v>
      </c>
      <c r="E5" s="118"/>
      <c r="F5" s="119">
        <v>80149</v>
      </c>
      <c r="G5" s="120"/>
      <c r="H5" s="121"/>
    </row>
    <row r="6" spans="1:8" x14ac:dyDescent="0.15">
      <c r="A6" s="122"/>
      <c r="B6" s="123"/>
      <c r="C6" s="124"/>
      <c r="D6" s="125">
        <v>47236</v>
      </c>
      <c r="E6" s="126"/>
      <c r="F6" s="127">
        <v>38398</v>
      </c>
      <c r="G6" s="128"/>
      <c r="H6" s="129"/>
    </row>
    <row r="7" spans="1:8" x14ac:dyDescent="0.15">
      <c r="A7" s="110" t="s">
        <v>516</v>
      </c>
      <c r="B7" s="115"/>
      <c r="C7" s="116"/>
      <c r="D7" s="117">
        <v>60730</v>
      </c>
      <c r="E7" s="118"/>
      <c r="F7" s="119">
        <v>57697</v>
      </c>
      <c r="G7" s="120"/>
      <c r="H7" s="121"/>
    </row>
    <row r="8" spans="1:8" x14ac:dyDescent="0.15">
      <c r="A8" s="122"/>
      <c r="B8" s="123"/>
      <c r="C8" s="124"/>
      <c r="D8" s="125">
        <v>31709</v>
      </c>
      <c r="E8" s="126"/>
      <c r="F8" s="127">
        <v>26743</v>
      </c>
      <c r="G8" s="128"/>
      <c r="H8" s="129"/>
    </row>
    <row r="9" spans="1:8" x14ac:dyDescent="0.15">
      <c r="A9" s="110" t="s">
        <v>517</v>
      </c>
      <c r="B9" s="115"/>
      <c r="C9" s="116"/>
      <c r="D9" s="117">
        <v>64942</v>
      </c>
      <c r="E9" s="118"/>
      <c r="F9" s="119">
        <v>63727</v>
      </c>
      <c r="G9" s="120"/>
      <c r="H9" s="121"/>
    </row>
    <row r="10" spans="1:8" x14ac:dyDescent="0.15">
      <c r="A10" s="122"/>
      <c r="B10" s="123"/>
      <c r="C10" s="124"/>
      <c r="D10" s="125">
        <v>35285</v>
      </c>
      <c r="E10" s="126"/>
      <c r="F10" s="127">
        <v>34577</v>
      </c>
      <c r="G10" s="128"/>
      <c r="H10" s="129"/>
    </row>
    <row r="11" spans="1:8" x14ac:dyDescent="0.15">
      <c r="A11" s="110" t="s">
        <v>518</v>
      </c>
      <c r="B11" s="115"/>
      <c r="C11" s="116"/>
      <c r="D11" s="117">
        <v>101162</v>
      </c>
      <c r="E11" s="118"/>
      <c r="F11" s="119">
        <v>66954</v>
      </c>
      <c r="G11" s="120"/>
      <c r="H11" s="121"/>
    </row>
    <row r="12" spans="1:8" x14ac:dyDescent="0.15">
      <c r="A12" s="122"/>
      <c r="B12" s="123"/>
      <c r="C12" s="130"/>
      <c r="D12" s="125">
        <v>55522</v>
      </c>
      <c r="E12" s="126"/>
      <c r="F12" s="127">
        <v>37305</v>
      </c>
      <c r="G12" s="128"/>
      <c r="H12" s="129"/>
    </row>
    <row r="13" spans="1:8" x14ac:dyDescent="0.15">
      <c r="A13" s="110"/>
      <c r="B13" s="115"/>
      <c r="C13" s="131"/>
      <c r="D13" s="132">
        <v>74146</v>
      </c>
      <c r="E13" s="133"/>
      <c r="F13" s="134">
        <v>66210</v>
      </c>
      <c r="G13" s="135"/>
      <c r="H13" s="121"/>
    </row>
    <row r="14" spans="1:8" x14ac:dyDescent="0.15">
      <c r="A14" s="122"/>
      <c r="B14" s="123"/>
      <c r="C14" s="124"/>
      <c r="D14" s="125">
        <v>39888</v>
      </c>
      <c r="E14" s="126"/>
      <c r="F14" s="127">
        <v>32918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7.64</v>
      </c>
      <c r="C19" s="136">
        <f>ROUND(VALUE(SUBSTITUTE(実質収支比率等に係る経年分析!G$48,"▲","-")),2)</f>
        <v>4.87</v>
      </c>
      <c r="D19" s="136">
        <f>ROUND(VALUE(SUBSTITUTE(実質収支比率等に係る経年分析!H$48,"▲","-")),2)</f>
        <v>6.9</v>
      </c>
      <c r="E19" s="136">
        <f>ROUND(VALUE(SUBSTITUTE(実質収支比率等に係る経年分析!I$48,"▲","-")),2)</f>
        <v>5.36</v>
      </c>
      <c r="F19" s="136">
        <f>ROUND(VALUE(SUBSTITUTE(実質収支比率等に係る経年分析!J$48,"▲","-")),2)</f>
        <v>5.9</v>
      </c>
    </row>
    <row r="20" spans="1:11" x14ac:dyDescent="0.15">
      <c r="A20" s="136" t="s">
        <v>43</v>
      </c>
      <c r="B20" s="136">
        <f>ROUND(VALUE(SUBSTITUTE(実質収支比率等に係る経年分析!F$47,"▲","-")),2)</f>
        <v>38.299999999999997</v>
      </c>
      <c r="C20" s="136">
        <f>ROUND(VALUE(SUBSTITUTE(実質収支比率等に係る経年分析!G$47,"▲","-")),2)</f>
        <v>45.69</v>
      </c>
      <c r="D20" s="136">
        <f>ROUND(VALUE(SUBSTITUTE(実質収支比率等に係る経年分析!H$47,"▲","-")),2)</f>
        <v>46.35</v>
      </c>
      <c r="E20" s="136">
        <f>ROUND(VALUE(SUBSTITUTE(実質収支比率等に係る経年分析!I$47,"▲","-")),2)</f>
        <v>42.84</v>
      </c>
      <c r="F20" s="136">
        <f>ROUND(VALUE(SUBSTITUTE(実質収支比率等に係る経年分析!J$47,"▲","-")),2)</f>
        <v>46.61</v>
      </c>
    </row>
    <row r="21" spans="1:11" x14ac:dyDescent="0.15">
      <c r="A21" s="136" t="s">
        <v>44</v>
      </c>
      <c r="B21" s="136">
        <f>IF(ISNUMBER(VALUE(SUBSTITUTE(実質収支比率等に係る経年分析!F$49,"▲","-"))),ROUND(VALUE(SUBSTITUTE(実質収支比率等に係る経年分析!F$49,"▲","-")),2),NA())</f>
        <v>9.02</v>
      </c>
      <c r="C21" s="136">
        <f>IF(ISNUMBER(VALUE(SUBSTITUTE(実質収支比率等に係る経年分析!G$49,"▲","-"))),ROUND(VALUE(SUBSTITUTE(実質収支比率等に係る経年分析!G$49,"▲","-")),2),NA())</f>
        <v>3.78</v>
      </c>
      <c r="D21" s="136">
        <f>IF(ISNUMBER(VALUE(SUBSTITUTE(実質収支比率等に係る経年分析!H$49,"▲","-"))),ROUND(VALUE(SUBSTITUTE(実質収支比率等に係る経年分析!H$49,"▲","-")),2),NA())</f>
        <v>3.26</v>
      </c>
      <c r="E21" s="136">
        <f>IF(ISNUMBER(VALUE(SUBSTITUTE(実質収支比率等に係る経年分析!I$49,"▲","-"))),ROUND(VALUE(SUBSTITUTE(実質収支比率等に係る経年分析!I$49,"▲","-")),2),NA())</f>
        <v>-4.1100000000000003</v>
      </c>
      <c r="F21" s="136">
        <f>IF(ISNUMBER(VALUE(SUBSTITUTE(実質収支比率等に係る経年分析!J$49,"▲","-"))),ROUND(VALUE(SUBSTITUTE(実質収支比率等に係る経年分析!J$49,"▲","-")),2),NA())</f>
        <v>2.2200000000000002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0.11</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1.1100000000000001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4.6399999999999997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9.1999999999999993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11.63</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18.059999999999999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22.56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904</v>
      </c>
      <c r="E42" s="138"/>
      <c r="F42" s="138"/>
      <c r="G42" s="138">
        <f>'実質公債費比率（分子）の構造'!L$52</f>
        <v>890</v>
      </c>
      <c r="H42" s="138"/>
      <c r="I42" s="138"/>
      <c r="J42" s="138">
        <f>'実質公債費比率（分子）の構造'!M$52</f>
        <v>939</v>
      </c>
      <c r="K42" s="138"/>
      <c r="L42" s="138"/>
      <c r="M42" s="138">
        <f>'実質公債費比率（分子）の構造'!N$52</f>
        <v>954</v>
      </c>
      <c r="N42" s="138"/>
      <c r="O42" s="138"/>
      <c r="P42" s="138">
        <f>'実質公債費比率（分子）の構造'!O$52</f>
        <v>953</v>
      </c>
    </row>
    <row r="43" spans="1:16" x14ac:dyDescent="0.15">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47</v>
      </c>
      <c r="C44" s="138"/>
      <c r="D44" s="138"/>
      <c r="E44" s="138">
        <f>'実質公債費比率（分子）の構造'!L$50</f>
        <v>47</v>
      </c>
      <c r="F44" s="138"/>
      <c r="G44" s="138"/>
      <c r="H44" s="138">
        <f>'実質公債費比率（分子）の構造'!M$50</f>
        <v>38</v>
      </c>
      <c r="I44" s="138"/>
      <c r="J44" s="138"/>
      <c r="K44" s="138">
        <f>'実質公債費比率（分子）の構造'!N$50</f>
        <v>38</v>
      </c>
      <c r="L44" s="138"/>
      <c r="M44" s="138"/>
      <c r="N44" s="138">
        <f>'実質公債費比率（分子）の構造'!O$50</f>
        <v>35</v>
      </c>
      <c r="O44" s="138"/>
      <c r="P44" s="138"/>
    </row>
    <row r="45" spans="1:16" x14ac:dyDescent="0.15">
      <c r="A45" s="138" t="s">
        <v>54</v>
      </c>
      <c r="B45" s="138">
        <f>'実質公債費比率（分子）の構造'!K$49</f>
        <v>43</v>
      </c>
      <c r="C45" s="138"/>
      <c r="D45" s="138"/>
      <c r="E45" s="138">
        <f>'実質公債費比率（分子）の構造'!L$49</f>
        <v>43</v>
      </c>
      <c r="F45" s="138"/>
      <c r="G45" s="138"/>
      <c r="H45" s="138">
        <f>'実質公債費比率（分子）の構造'!M$49</f>
        <v>44</v>
      </c>
      <c r="I45" s="138"/>
      <c r="J45" s="138"/>
      <c r="K45" s="138">
        <f>'実質公債費比率（分子）の構造'!N$49</f>
        <v>50</v>
      </c>
      <c r="L45" s="138"/>
      <c r="M45" s="138"/>
      <c r="N45" s="138">
        <f>'実質公債費比率（分子）の構造'!O$49</f>
        <v>53</v>
      </c>
      <c r="O45" s="138"/>
      <c r="P45" s="138"/>
    </row>
    <row r="46" spans="1:16" x14ac:dyDescent="0.15">
      <c r="A46" s="138" t="s">
        <v>55</v>
      </c>
      <c r="B46" s="138">
        <f>'実質公債費比率（分子）の構造'!K$48</f>
        <v>626</v>
      </c>
      <c r="C46" s="138"/>
      <c r="D46" s="138"/>
      <c r="E46" s="138">
        <f>'実質公債費比率（分子）の構造'!L$48</f>
        <v>622</v>
      </c>
      <c r="F46" s="138"/>
      <c r="G46" s="138"/>
      <c r="H46" s="138">
        <f>'実質公債費比率（分子）の構造'!M$48</f>
        <v>627</v>
      </c>
      <c r="I46" s="138"/>
      <c r="J46" s="138"/>
      <c r="K46" s="138">
        <f>'実質公債費比率（分子）の構造'!N$48</f>
        <v>686</v>
      </c>
      <c r="L46" s="138"/>
      <c r="M46" s="138"/>
      <c r="N46" s="138">
        <f>'実質公債費比率（分子）の構造'!O$48</f>
        <v>496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919</v>
      </c>
      <c r="C49" s="138"/>
      <c r="D49" s="138"/>
      <c r="E49" s="138">
        <f>'実質公債費比率（分子）の構造'!L$45</f>
        <v>931</v>
      </c>
      <c r="F49" s="138"/>
      <c r="G49" s="138"/>
      <c r="H49" s="138">
        <f>'実質公債費比率（分子）の構造'!M$45</f>
        <v>978</v>
      </c>
      <c r="I49" s="138"/>
      <c r="J49" s="138"/>
      <c r="K49" s="138">
        <f>'実質公債費比率（分子）の構造'!N$45</f>
        <v>951</v>
      </c>
      <c r="L49" s="138"/>
      <c r="M49" s="138"/>
      <c r="N49" s="138">
        <f>'実質公債費比率（分子）の構造'!O$45</f>
        <v>959</v>
      </c>
      <c r="O49" s="138"/>
      <c r="P49" s="138"/>
    </row>
    <row r="50" spans="1:16" x14ac:dyDescent="0.15">
      <c r="A50" s="138" t="s">
        <v>59</v>
      </c>
      <c r="B50" s="138" t="e">
        <f>NA()</f>
        <v>#N/A</v>
      </c>
      <c r="C50" s="138">
        <f>IF(ISNUMBER('実質公債費比率（分子）の構造'!K$53),'実質公債費比率（分子）の構造'!K$53,NA())</f>
        <v>731</v>
      </c>
      <c r="D50" s="138" t="e">
        <f>NA()</f>
        <v>#N/A</v>
      </c>
      <c r="E50" s="138" t="e">
        <f>NA()</f>
        <v>#N/A</v>
      </c>
      <c r="F50" s="138">
        <f>IF(ISNUMBER('実質公債費比率（分子）の構造'!L$53),'実質公債費比率（分子）の構造'!L$53,NA())</f>
        <v>753</v>
      </c>
      <c r="G50" s="138" t="e">
        <f>NA()</f>
        <v>#N/A</v>
      </c>
      <c r="H50" s="138" t="e">
        <f>NA()</f>
        <v>#N/A</v>
      </c>
      <c r="I50" s="138">
        <f>IF(ISNUMBER('実質公債費比率（分子）の構造'!M$53),'実質公債費比率（分子）の構造'!M$53,NA())</f>
        <v>748</v>
      </c>
      <c r="J50" s="138" t="e">
        <f>NA()</f>
        <v>#N/A</v>
      </c>
      <c r="K50" s="138" t="e">
        <f>NA()</f>
        <v>#N/A</v>
      </c>
      <c r="L50" s="138">
        <f>IF(ISNUMBER('実質公債費比率（分子）の構造'!N$53),'実質公債費比率（分子）の構造'!N$53,NA())</f>
        <v>771</v>
      </c>
      <c r="M50" s="138" t="e">
        <f>NA()</f>
        <v>#N/A</v>
      </c>
      <c r="N50" s="138" t="e">
        <f>NA()</f>
        <v>#N/A</v>
      </c>
      <c r="O50" s="138">
        <f>IF(ISNUMBER('実質公債費比率（分子）の構造'!O$53),'実質公債費比率（分子）の構造'!O$53,NA())</f>
        <v>590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7340</v>
      </c>
      <c r="E56" s="137"/>
      <c r="F56" s="137"/>
      <c r="G56" s="137">
        <f>'将来負担比率（分子）の構造'!J$52</f>
        <v>7349</v>
      </c>
      <c r="H56" s="137"/>
      <c r="I56" s="137"/>
      <c r="J56" s="137">
        <f>'将来負担比率（分子）の構造'!K$52</f>
        <v>8436</v>
      </c>
      <c r="K56" s="137"/>
      <c r="L56" s="137"/>
      <c r="M56" s="137">
        <f>'将来負担比率（分子）の構造'!L$52</f>
        <v>9015</v>
      </c>
      <c r="N56" s="137"/>
      <c r="O56" s="137"/>
      <c r="P56" s="137">
        <f>'将来負担比率（分子）の構造'!M$52</f>
        <v>9216</v>
      </c>
    </row>
    <row r="57" spans="1:16" x14ac:dyDescent="0.15">
      <c r="A57" s="137" t="s">
        <v>36</v>
      </c>
      <c r="B57" s="137"/>
      <c r="C57" s="137"/>
      <c r="D57" s="137">
        <f>'将来負担比率（分子）の構造'!I$51</f>
        <v>2566</v>
      </c>
      <c r="E57" s="137"/>
      <c r="F57" s="137"/>
      <c r="G57" s="137">
        <f>'将来負担比率（分子）の構造'!J$51</f>
        <v>2538</v>
      </c>
      <c r="H57" s="137"/>
      <c r="I57" s="137"/>
      <c r="J57" s="137">
        <f>'将来負担比率（分子）の構造'!K$51</f>
        <v>2280</v>
      </c>
      <c r="K57" s="137"/>
      <c r="L57" s="137"/>
      <c r="M57" s="137">
        <f>'将来負担比率（分子）の構造'!L$51</f>
        <v>2153</v>
      </c>
      <c r="N57" s="137"/>
      <c r="O57" s="137"/>
      <c r="P57" s="137">
        <f>'将来負担比率（分子）の構造'!M$51</f>
        <v>2095</v>
      </c>
    </row>
    <row r="58" spans="1:16" x14ac:dyDescent="0.15">
      <c r="A58" s="137" t="s">
        <v>35</v>
      </c>
      <c r="B58" s="137"/>
      <c r="C58" s="137"/>
      <c r="D58" s="137">
        <f>'将来負担比率（分子）の構造'!I$50</f>
        <v>2060</v>
      </c>
      <c r="E58" s="137"/>
      <c r="F58" s="137"/>
      <c r="G58" s="137">
        <f>'将来負担比率（分子）の構造'!J$50</f>
        <v>2360</v>
      </c>
      <c r="H58" s="137"/>
      <c r="I58" s="137"/>
      <c r="J58" s="137">
        <f>'将来負担比率（分子）の構造'!K$50</f>
        <v>2407</v>
      </c>
      <c r="K58" s="137"/>
      <c r="L58" s="137"/>
      <c r="M58" s="137">
        <f>'将来負担比率（分子）の構造'!L$50</f>
        <v>2918</v>
      </c>
      <c r="N58" s="137"/>
      <c r="O58" s="137"/>
      <c r="P58" s="137">
        <f>'将来負担比率（分子）の構造'!M$50</f>
        <v>3018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71</v>
      </c>
      <c r="C61" s="137"/>
      <c r="D61" s="137"/>
      <c r="E61" s="137">
        <f>'将来負担比率（分子）の構造'!J$46</f>
        <v>61</v>
      </c>
      <c r="F61" s="137"/>
      <c r="G61" s="137"/>
      <c r="H61" s="137">
        <f>'将来負担比率（分子）の構造'!K$46</f>
        <v>51</v>
      </c>
      <c r="I61" s="137"/>
      <c r="J61" s="137"/>
      <c r="K61" s="137">
        <f>'将来負担比率（分子）の構造'!L$46</f>
        <v>41</v>
      </c>
      <c r="L61" s="137"/>
      <c r="M61" s="137"/>
      <c r="N61" s="137">
        <f>'将来負担比率（分子）の構造'!M$46</f>
        <v>31</v>
      </c>
      <c r="O61" s="137"/>
      <c r="P61" s="137"/>
    </row>
    <row r="62" spans="1:16" x14ac:dyDescent="0.15">
      <c r="A62" s="137" t="s">
        <v>29</v>
      </c>
      <c r="B62" s="137">
        <f>'将来負担比率（分子）の構造'!I$45</f>
        <v>3148</v>
      </c>
      <c r="C62" s="137"/>
      <c r="D62" s="137"/>
      <c r="E62" s="137">
        <f>'将来負担比率（分子）の構造'!J$45</f>
        <v>3088</v>
      </c>
      <c r="F62" s="137"/>
      <c r="G62" s="137"/>
      <c r="H62" s="137">
        <f>'将来負担比率（分子）の構造'!K$45</f>
        <v>2922</v>
      </c>
      <c r="I62" s="137"/>
      <c r="J62" s="137"/>
      <c r="K62" s="137">
        <f>'将来負担比率（分子）の構造'!L$45</f>
        <v>2810</v>
      </c>
      <c r="L62" s="137"/>
      <c r="M62" s="137"/>
      <c r="N62" s="137">
        <f>'将来負担比率（分子）の構造'!M$45</f>
        <v>2733</v>
      </c>
      <c r="O62" s="137"/>
      <c r="P62" s="137"/>
    </row>
    <row r="63" spans="1:16" x14ac:dyDescent="0.15">
      <c r="A63" s="137" t="s">
        <v>28</v>
      </c>
      <c r="B63" s="137">
        <f>'将来負担比率（分子）の構造'!I$44</f>
        <v>337</v>
      </c>
      <c r="C63" s="137"/>
      <c r="D63" s="137"/>
      <c r="E63" s="137">
        <f>'将来負担比率（分子）の構造'!J$44</f>
        <v>297</v>
      </c>
      <c r="F63" s="137"/>
      <c r="G63" s="137"/>
      <c r="H63" s="137">
        <f>'将来負担比率（分子）の構造'!K$44</f>
        <v>254</v>
      </c>
      <c r="I63" s="137"/>
      <c r="J63" s="137"/>
      <c r="K63" s="137">
        <f>'将来負担比率（分子）の構造'!L$44</f>
        <v>207</v>
      </c>
      <c r="L63" s="137"/>
      <c r="M63" s="137"/>
      <c r="N63" s="137">
        <f>'将来負担比率（分子）の構造'!M$44</f>
        <v>199</v>
      </c>
      <c r="O63" s="137"/>
      <c r="P63" s="137"/>
    </row>
    <row r="64" spans="1:16" x14ac:dyDescent="0.15">
      <c r="A64" s="137" t="s">
        <v>27</v>
      </c>
      <c r="B64" s="137">
        <f>'将来負担比率（分子）の構造'!I$43</f>
        <v>5253</v>
      </c>
      <c r="C64" s="137"/>
      <c r="D64" s="137"/>
      <c r="E64" s="137">
        <f>'将来負担比率（分子）の構造'!J$43</f>
        <v>4972</v>
      </c>
      <c r="F64" s="137"/>
      <c r="G64" s="137"/>
      <c r="H64" s="137">
        <f>'将来負担比率（分子）の構造'!K$43</f>
        <v>6160</v>
      </c>
      <c r="I64" s="137"/>
      <c r="J64" s="137"/>
      <c r="K64" s="137">
        <f>'将来負担比率（分子）の構造'!L$43</f>
        <v>6029</v>
      </c>
      <c r="L64" s="137"/>
      <c r="M64" s="137"/>
      <c r="N64" s="137">
        <f>'将来負担比率（分子）の構造'!M$43</f>
        <v>5980</v>
      </c>
      <c r="O64" s="137"/>
      <c r="P64" s="137"/>
    </row>
    <row r="65" spans="1:16" x14ac:dyDescent="0.15">
      <c r="A65" s="137" t="s">
        <v>26</v>
      </c>
      <c r="B65" s="137">
        <f>'将来負担比率（分子）の構造'!I$42</f>
        <v>265</v>
      </c>
      <c r="C65" s="137"/>
      <c r="D65" s="137"/>
      <c r="E65" s="137">
        <f>'将来負担比率（分子）の構造'!J$42</f>
        <v>221</v>
      </c>
      <c r="F65" s="137"/>
      <c r="G65" s="137"/>
      <c r="H65" s="137">
        <f>'将来負担比率（分子）の構造'!K$42</f>
        <v>186</v>
      </c>
      <c r="I65" s="137"/>
      <c r="J65" s="137"/>
      <c r="K65" s="137">
        <f>'将来負担比率（分子）の構造'!L$42</f>
        <v>151</v>
      </c>
      <c r="L65" s="137"/>
      <c r="M65" s="137"/>
      <c r="N65" s="137">
        <f>'将来負担比率（分子）の構造'!M$42</f>
        <v>118</v>
      </c>
      <c r="O65" s="137"/>
      <c r="P65" s="137"/>
    </row>
    <row r="66" spans="1:16" x14ac:dyDescent="0.15">
      <c r="A66" s="137" t="s">
        <v>25</v>
      </c>
      <c r="B66" s="137">
        <f>'将来負担比率（分子）の構造'!I$41</f>
        <v>9334</v>
      </c>
      <c r="C66" s="137"/>
      <c r="D66" s="137"/>
      <c r="E66" s="137">
        <f>'将来負担比率（分子）の構造'!J$41</f>
        <v>9290</v>
      </c>
      <c r="F66" s="137"/>
      <c r="G66" s="137"/>
      <c r="H66" s="137">
        <f>'将来負担比率（分子）の構造'!K$41</f>
        <v>9181</v>
      </c>
      <c r="I66" s="137"/>
      <c r="J66" s="137"/>
      <c r="K66" s="137">
        <f>'将来負担比率（分子）の構造'!L$41</f>
        <v>9677</v>
      </c>
      <c r="L66" s="137"/>
      <c r="M66" s="137"/>
      <c r="N66" s="137">
        <f>'将来負担比率（分子）の構造'!M$41</f>
        <v>9767</v>
      </c>
      <c r="O66" s="137"/>
      <c r="P66" s="137"/>
    </row>
    <row r="67" spans="1:16" x14ac:dyDescent="0.15">
      <c r="A67" s="137" t="s">
        <v>63</v>
      </c>
      <c r="B67" s="137" t="e">
        <f>NA()</f>
        <v>#N/A</v>
      </c>
      <c r="C67" s="137">
        <f>IF(ISNUMBER('将来負担比率（分子）の構造'!I$53), IF('将来負担比率（分子）の構造'!I$53 &lt; 0, 0, '将来負担比率（分子）の構造'!I$53), NA())</f>
        <v>6444</v>
      </c>
      <c r="D67" s="137" t="e">
        <f>NA()</f>
        <v>#N/A</v>
      </c>
      <c r="E67" s="137" t="e">
        <f>NA()</f>
        <v>#N/A</v>
      </c>
      <c r="F67" s="137">
        <f>IF(ISNUMBER('将来負担比率（分子）の構造'!J$53), IF('将来負担比率（分子）の構造'!J$53 &lt; 0, 0, '将来負担比率（分子）の構造'!J$53), NA())</f>
        <v>5682</v>
      </c>
      <c r="G67" s="137" t="e">
        <f>NA()</f>
        <v>#N/A</v>
      </c>
      <c r="H67" s="137" t="e">
        <f>NA()</f>
        <v>#N/A</v>
      </c>
      <c r="I67" s="137">
        <f>IF(ISNUMBER('将来負担比率（分子）の構造'!K$53), IF('将来負担比率（分子）の構造'!K$53 &lt; 0, 0, '将来負担比率（分子）の構造'!K$53), NA())</f>
        <v>5630</v>
      </c>
      <c r="J67" s="137" t="e">
        <f>NA()</f>
        <v>#N/A</v>
      </c>
      <c r="K67" s="137" t="e">
        <f>NA()</f>
        <v>#N/A</v>
      </c>
      <c r="L67" s="137">
        <f>IF(ISNUMBER('将来負担比率（分子）の構造'!L$53), IF('将来負担比率（分子）の構造'!L$53 &lt; 0, 0, '将来負担比率（分子）の構造'!L$53), NA())</f>
        <v>4829</v>
      </c>
      <c r="M67" s="137" t="e">
        <f>NA()</f>
        <v>#N/A</v>
      </c>
      <c r="N67" s="137" t="e">
        <f>NA()</f>
        <v>#N/A</v>
      </c>
      <c r="O67" s="137">
        <f>IF(ISNUMBER('将来負担比率（分子）の構造'!M$53), IF('将来負担比率（分子）の構造'!M$53 &lt; 0, 0, '将来負担比率（分子）の構造'!M$53), NA())</f>
        <v>4500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870221</v>
      </c>
      <c r="S5" s="671"/>
      <c r="T5" s="671"/>
      <c r="U5" s="671"/>
      <c r="V5" s="671"/>
      <c r="W5" s="671"/>
      <c r="X5" s="671"/>
      <c r="Y5" s="718"/>
      <c r="Z5" s="731">
        <v>9.1999999999999993</v>
      </c>
      <c r="AA5" s="731"/>
      <c r="AB5" s="731"/>
      <c r="AC5" s="731"/>
      <c r="AD5" s="732">
        <v>823380</v>
      </c>
      <c r="AE5" s="732"/>
      <c r="AF5" s="732"/>
      <c r="AG5" s="732"/>
      <c r="AH5" s="732"/>
      <c r="AI5" s="732"/>
      <c r="AJ5" s="732"/>
      <c r="AK5" s="732"/>
      <c r="AL5" s="719">
        <v>18.600000000000001</v>
      </c>
      <c r="AM5" s="688"/>
      <c r="AN5" s="688"/>
      <c r="AO5" s="720"/>
      <c r="AP5" s="707" t="s">
        <v>209</v>
      </c>
      <c r="AQ5" s="708"/>
      <c r="AR5" s="708"/>
      <c r="AS5" s="708"/>
      <c r="AT5" s="708"/>
      <c r="AU5" s="708"/>
      <c r="AV5" s="708"/>
      <c r="AW5" s="708"/>
      <c r="AX5" s="708"/>
      <c r="AY5" s="708"/>
      <c r="AZ5" s="708"/>
      <c r="BA5" s="708"/>
      <c r="BB5" s="708"/>
      <c r="BC5" s="708"/>
      <c r="BD5" s="708"/>
      <c r="BE5" s="708"/>
      <c r="BF5" s="709"/>
      <c r="BG5" s="620">
        <v>819281</v>
      </c>
      <c r="BH5" s="621"/>
      <c r="BI5" s="621"/>
      <c r="BJ5" s="621"/>
      <c r="BK5" s="621"/>
      <c r="BL5" s="621"/>
      <c r="BM5" s="621"/>
      <c r="BN5" s="622"/>
      <c r="BO5" s="673">
        <v>94.1</v>
      </c>
      <c r="BP5" s="673"/>
      <c r="BQ5" s="673"/>
      <c r="BR5" s="673"/>
      <c r="BS5" s="674">
        <v>21982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58483</v>
      </c>
      <c r="S6" s="621"/>
      <c r="T6" s="621"/>
      <c r="U6" s="621"/>
      <c r="V6" s="621"/>
      <c r="W6" s="621"/>
      <c r="X6" s="621"/>
      <c r="Y6" s="622"/>
      <c r="Z6" s="673">
        <v>0.6</v>
      </c>
      <c r="AA6" s="673"/>
      <c r="AB6" s="673"/>
      <c r="AC6" s="673"/>
      <c r="AD6" s="674">
        <v>58483</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819281</v>
      </c>
      <c r="BH6" s="621"/>
      <c r="BI6" s="621"/>
      <c r="BJ6" s="621"/>
      <c r="BK6" s="621"/>
      <c r="BL6" s="621"/>
      <c r="BM6" s="621"/>
      <c r="BN6" s="622"/>
      <c r="BO6" s="673">
        <v>94.1</v>
      </c>
      <c r="BP6" s="673"/>
      <c r="BQ6" s="673"/>
      <c r="BR6" s="673"/>
      <c r="BS6" s="674">
        <v>21982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91765</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91765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860</v>
      </c>
      <c r="S7" s="621"/>
      <c r="T7" s="621"/>
      <c r="U7" s="621"/>
      <c r="V7" s="621"/>
      <c r="W7" s="621"/>
      <c r="X7" s="621"/>
      <c r="Y7" s="622"/>
      <c r="Z7" s="673">
        <v>0</v>
      </c>
      <c r="AA7" s="673"/>
      <c r="AB7" s="673"/>
      <c r="AC7" s="673"/>
      <c r="AD7" s="674">
        <v>860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387563</v>
      </c>
      <c r="BH7" s="621"/>
      <c r="BI7" s="621"/>
      <c r="BJ7" s="621"/>
      <c r="BK7" s="621"/>
      <c r="BL7" s="621"/>
      <c r="BM7" s="621"/>
      <c r="BN7" s="622"/>
      <c r="BO7" s="673">
        <v>44.5</v>
      </c>
      <c r="BP7" s="673"/>
      <c r="BQ7" s="673"/>
      <c r="BR7" s="673"/>
      <c r="BS7" s="674">
        <v>11584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1171537</v>
      </c>
      <c r="CS7" s="621"/>
      <c r="CT7" s="621"/>
      <c r="CU7" s="621"/>
      <c r="CV7" s="621"/>
      <c r="CW7" s="621"/>
      <c r="CX7" s="621"/>
      <c r="CY7" s="622"/>
      <c r="CZ7" s="673">
        <v>12.7</v>
      </c>
      <c r="DA7" s="673"/>
      <c r="DB7" s="673"/>
      <c r="DC7" s="673"/>
      <c r="DD7" s="626">
        <v>58993</v>
      </c>
      <c r="DE7" s="621"/>
      <c r="DF7" s="621"/>
      <c r="DG7" s="621"/>
      <c r="DH7" s="621"/>
      <c r="DI7" s="621"/>
      <c r="DJ7" s="621"/>
      <c r="DK7" s="621"/>
      <c r="DL7" s="621"/>
      <c r="DM7" s="621"/>
      <c r="DN7" s="621"/>
      <c r="DO7" s="621"/>
      <c r="DP7" s="622"/>
      <c r="DQ7" s="626">
        <v>767244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1597</v>
      </c>
      <c r="S8" s="621"/>
      <c r="T8" s="621"/>
      <c r="U8" s="621"/>
      <c r="V8" s="621"/>
      <c r="W8" s="621"/>
      <c r="X8" s="621"/>
      <c r="Y8" s="622"/>
      <c r="Z8" s="673">
        <v>0</v>
      </c>
      <c r="AA8" s="673"/>
      <c r="AB8" s="673"/>
      <c r="AC8" s="673"/>
      <c r="AD8" s="674">
        <v>1597</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16298</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2705482</v>
      </c>
      <c r="CS8" s="621"/>
      <c r="CT8" s="621"/>
      <c r="CU8" s="621"/>
      <c r="CV8" s="621"/>
      <c r="CW8" s="621"/>
      <c r="CX8" s="621"/>
      <c r="CY8" s="622"/>
      <c r="CZ8" s="673">
        <v>29.4</v>
      </c>
      <c r="DA8" s="673"/>
      <c r="DB8" s="673"/>
      <c r="DC8" s="673"/>
      <c r="DD8" s="626">
        <v>4309</v>
      </c>
      <c r="DE8" s="621"/>
      <c r="DF8" s="621"/>
      <c r="DG8" s="621"/>
      <c r="DH8" s="621"/>
      <c r="DI8" s="621"/>
      <c r="DJ8" s="621"/>
      <c r="DK8" s="621"/>
      <c r="DL8" s="621"/>
      <c r="DM8" s="621"/>
      <c r="DN8" s="621"/>
      <c r="DO8" s="621"/>
      <c r="DP8" s="622"/>
      <c r="DQ8" s="626">
        <v>1400347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962</v>
      </c>
      <c r="S9" s="621"/>
      <c r="T9" s="621"/>
      <c r="U9" s="621"/>
      <c r="V9" s="621"/>
      <c r="W9" s="621"/>
      <c r="X9" s="621"/>
      <c r="Y9" s="622"/>
      <c r="Z9" s="673">
        <v>0</v>
      </c>
      <c r="AA9" s="673"/>
      <c r="AB9" s="673"/>
      <c r="AC9" s="673"/>
      <c r="AD9" s="674">
        <v>962</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308264</v>
      </c>
      <c r="BH9" s="621"/>
      <c r="BI9" s="621"/>
      <c r="BJ9" s="621"/>
      <c r="BK9" s="621"/>
      <c r="BL9" s="621"/>
      <c r="BM9" s="621"/>
      <c r="BN9" s="622"/>
      <c r="BO9" s="673">
        <v>35.4</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1224601</v>
      </c>
      <c r="CS9" s="621"/>
      <c r="CT9" s="621"/>
      <c r="CU9" s="621"/>
      <c r="CV9" s="621"/>
      <c r="CW9" s="621"/>
      <c r="CX9" s="621"/>
      <c r="CY9" s="622"/>
      <c r="CZ9" s="673">
        <v>13.3</v>
      </c>
      <c r="DA9" s="673"/>
      <c r="DB9" s="673"/>
      <c r="DC9" s="673"/>
      <c r="DD9" s="626">
        <v>10697</v>
      </c>
      <c r="DE9" s="621"/>
      <c r="DF9" s="621"/>
      <c r="DG9" s="621"/>
      <c r="DH9" s="621"/>
      <c r="DI9" s="621"/>
      <c r="DJ9" s="621"/>
      <c r="DK9" s="621"/>
      <c r="DL9" s="621"/>
      <c r="DM9" s="621"/>
      <c r="DN9" s="621"/>
      <c r="DO9" s="621"/>
      <c r="DP9" s="622"/>
      <c r="DQ9" s="626">
        <v>1045720</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213283</v>
      </c>
      <c r="S10" s="621"/>
      <c r="T10" s="621"/>
      <c r="U10" s="621"/>
      <c r="V10" s="621"/>
      <c r="W10" s="621"/>
      <c r="X10" s="621"/>
      <c r="Y10" s="622"/>
      <c r="Z10" s="673">
        <v>2.2000000000000002</v>
      </c>
      <c r="AA10" s="673"/>
      <c r="AB10" s="673"/>
      <c r="AC10" s="673"/>
      <c r="AD10" s="674">
        <v>213283</v>
      </c>
      <c r="AE10" s="674"/>
      <c r="AF10" s="674"/>
      <c r="AG10" s="674"/>
      <c r="AH10" s="674"/>
      <c r="AI10" s="674"/>
      <c r="AJ10" s="674"/>
      <c r="AK10" s="674"/>
      <c r="AL10" s="643">
        <v>4.8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28345</v>
      </c>
      <c r="BH10" s="621"/>
      <c r="BI10" s="621"/>
      <c r="BJ10" s="621"/>
      <c r="BK10" s="621"/>
      <c r="BL10" s="621"/>
      <c r="BM10" s="621"/>
      <c r="BN10" s="622"/>
      <c r="BO10" s="673">
        <v>3.3</v>
      </c>
      <c r="BP10" s="673"/>
      <c r="BQ10" s="673"/>
      <c r="BR10" s="673"/>
      <c r="BS10" s="626">
        <v>4710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12447</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10941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34656</v>
      </c>
      <c r="BH11" s="621"/>
      <c r="BI11" s="621"/>
      <c r="BJ11" s="621"/>
      <c r="BK11" s="621"/>
      <c r="BL11" s="621"/>
      <c r="BM11" s="621"/>
      <c r="BN11" s="622"/>
      <c r="BO11" s="673">
        <v>4</v>
      </c>
      <c r="BP11" s="673"/>
      <c r="BQ11" s="673"/>
      <c r="BR11" s="673"/>
      <c r="BS11" s="626">
        <v>6874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193782</v>
      </c>
      <c r="CS11" s="621"/>
      <c r="CT11" s="621"/>
      <c r="CU11" s="621"/>
      <c r="CV11" s="621"/>
      <c r="CW11" s="621"/>
      <c r="CX11" s="621"/>
      <c r="CY11" s="622"/>
      <c r="CZ11" s="673">
        <v>2.1</v>
      </c>
      <c r="DA11" s="673"/>
      <c r="DB11" s="673"/>
      <c r="DC11" s="673"/>
      <c r="DD11" s="626">
        <v>21462</v>
      </c>
      <c r="DE11" s="621"/>
      <c r="DF11" s="621"/>
      <c r="DG11" s="621"/>
      <c r="DH11" s="621"/>
      <c r="DI11" s="621"/>
      <c r="DJ11" s="621"/>
      <c r="DK11" s="621"/>
      <c r="DL11" s="621"/>
      <c r="DM11" s="621"/>
      <c r="DN11" s="621"/>
      <c r="DO11" s="621"/>
      <c r="DP11" s="622"/>
      <c r="DQ11" s="626">
        <v>118223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311098</v>
      </c>
      <c r="BH12" s="621"/>
      <c r="BI12" s="621"/>
      <c r="BJ12" s="621"/>
      <c r="BK12" s="621"/>
      <c r="BL12" s="621"/>
      <c r="BM12" s="621"/>
      <c r="BN12" s="622"/>
      <c r="BO12" s="673">
        <v>35.700000000000003</v>
      </c>
      <c r="BP12" s="673"/>
      <c r="BQ12" s="673"/>
      <c r="BR12" s="673"/>
      <c r="BS12" s="626">
        <v>10398</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135252</v>
      </c>
      <c r="CS12" s="621"/>
      <c r="CT12" s="621"/>
      <c r="CU12" s="621"/>
      <c r="CV12" s="621"/>
      <c r="CW12" s="621"/>
      <c r="CX12" s="621"/>
      <c r="CY12" s="622"/>
      <c r="CZ12" s="673">
        <v>1.5</v>
      </c>
      <c r="DA12" s="673"/>
      <c r="DB12" s="673"/>
      <c r="DC12" s="673"/>
      <c r="DD12" s="626">
        <v>22170</v>
      </c>
      <c r="DE12" s="621"/>
      <c r="DF12" s="621"/>
      <c r="DG12" s="621"/>
      <c r="DH12" s="621"/>
      <c r="DI12" s="621"/>
      <c r="DJ12" s="621"/>
      <c r="DK12" s="621"/>
      <c r="DL12" s="621"/>
      <c r="DM12" s="621"/>
      <c r="DN12" s="621"/>
      <c r="DO12" s="621"/>
      <c r="DP12" s="622"/>
      <c r="DQ12" s="626">
        <v>74232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10018</v>
      </c>
      <c r="S13" s="621"/>
      <c r="T13" s="621"/>
      <c r="U13" s="621"/>
      <c r="V13" s="621"/>
      <c r="W13" s="621"/>
      <c r="X13" s="621"/>
      <c r="Y13" s="622"/>
      <c r="Z13" s="673">
        <v>0.1</v>
      </c>
      <c r="AA13" s="673"/>
      <c r="AB13" s="673"/>
      <c r="AC13" s="673"/>
      <c r="AD13" s="674">
        <v>10018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302919</v>
      </c>
      <c r="BH13" s="621"/>
      <c r="BI13" s="621"/>
      <c r="BJ13" s="621"/>
      <c r="BK13" s="621"/>
      <c r="BL13" s="621"/>
      <c r="BM13" s="621"/>
      <c r="BN13" s="622"/>
      <c r="BO13" s="673">
        <v>34.799999999999997</v>
      </c>
      <c r="BP13" s="673"/>
      <c r="BQ13" s="673"/>
      <c r="BR13" s="673"/>
      <c r="BS13" s="626">
        <v>10398</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1347657</v>
      </c>
      <c r="CS13" s="621"/>
      <c r="CT13" s="621"/>
      <c r="CU13" s="621"/>
      <c r="CV13" s="621"/>
      <c r="CW13" s="621"/>
      <c r="CX13" s="621"/>
      <c r="CY13" s="622"/>
      <c r="CZ13" s="673">
        <v>14.7</v>
      </c>
      <c r="DA13" s="673"/>
      <c r="DB13" s="673"/>
      <c r="DC13" s="673"/>
      <c r="DD13" s="626">
        <v>657799</v>
      </c>
      <c r="DE13" s="621"/>
      <c r="DF13" s="621"/>
      <c r="DG13" s="621"/>
      <c r="DH13" s="621"/>
      <c r="DI13" s="621"/>
      <c r="DJ13" s="621"/>
      <c r="DK13" s="621"/>
      <c r="DL13" s="621"/>
      <c r="DM13" s="621"/>
      <c r="DN13" s="621"/>
      <c r="DO13" s="621"/>
      <c r="DP13" s="622"/>
      <c r="DQ13" s="626">
        <v>661012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21581</v>
      </c>
      <c r="BH14" s="621"/>
      <c r="BI14" s="621"/>
      <c r="BJ14" s="621"/>
      <c r="BK14" s="621"/>
      <c r="BL14" s="621"/>
      <c r="BM14" s="621"/>
      <c r="BN14" s="622"/>
      <c r="BO14" s="673">
        <v>2.5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369416</v>
      </c>
      <c r="CS14" s="621"/>
      <c r="CT14" s="621"/>
      <c r="CU14" s="621"/>
      <c r="CV14" s="621"/>
      <c r="CW14" s="621"/>
      <c r="CX14" s="621"/>
      <c r="CY14" s="622"/>
      <c r="CZ14" s="673">
        <v>4</v>
      </c>
      <c r="DA14" s="673"/>
      <c r="DB14" s="673"/>
      <c r="DC14" s="673"/>
      <c r="DD14" s="626" t="s">
        <v>111</v>
      </c>
      <c r="DE14" s="621"/>
      <c r="DF14" s="621"/>
      <c r="DG14" s="621"/>
      <c r="DH14" s="621"/>
      <c r="DI14" s="621"/>
      <c r="DJ14" s="621"/>
      <c r="DK14" s="621"/>
      <c r="DL14" s="621"/>
      <c r="DM14" s="621"/>
      <c r="DN14" s="621"/>
      <c r="DO14" s="621"/>
      <c r="DP14" s="622"/>
      <c r="DQ14" s="626">
        <v>306016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1064</v>
      </c>
      <c r="S15" s="621"/>
      <c r="T15" s="621"/>
      <c r="U15" s="621"/>
      <c r="V15" s="621"/>
      <c r="W15" s="621"/>
      <c r="X15" s="621"/>
      <c r="Y15" s="622"/>
      <c r="Z15" s="673">
        <v>0</v>
      </c>
      <c r="AA15" s="673"/>
      <c r="AB15" s="673"/>
      <c r="AC15" s="673"/>
      <c r="AD15" s="674">
        <v>1064</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99039</v>
      </c>
      <c r="BH15" s="621"/>
      <c r="BI15" s="621"/>
      <c r="BJ15" s="621"/>
      <c r="BK15" s="621"/>
      <c r="BL15" s="621"/>
      <c r="BM15" s="621"/>
      <c r="BN15" s="622"/>
      <c r="BO15" s="673">
        <v>11.4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769911</v>
      </c>
      <c r="CS15" s="621"/>
      <c r="CT15" s="621"/>
      <c r="CU15" s="621"/>
      <c r="CV15" s="621"/>
      <c r="CW15" s="621"/>
      <c r="CX15" s="621"/>
      <c r="CY15" s="622"/>
      <c r="CZ15" s="673">
        <v>8.4</v>
      </c>
      <c r="DA15" s="673"/>
      <c r="DB15" s="673"/>
      <c r="DC15" s="673"/>
      <c r="DD15" s="626">
        <v>314284</v>
      </c>
      <c r="DE15" s="621"/>
      <c r="DF15" s="621"/>
      <c r="DG15" s="621"/>
      <c r="DH15" s="621"/>
      <c r="DI15" s="621"/>
      <c r="DJ15" s="621"/>
      <c r="DK15" s="621"/>
      <c r="DL15" s="621"/>
      <c r="DM15" s="621"/>
      <c r="DN15" s="621"/>
      <c r="DO15" s="621"/>
      <c r="DP15" s="622"/>
      <c r="DQ15" s="626">
        <v>424700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4209948</v>
      </c>
      <c r="S16" s="621"/>
      <c r="T16" s="621"/>
      <c r="U16" s="621"/>
      <c r="V16" s="621"/>
      <c r="W16" s="621"/>
      <c r="X16" s="621"/>
      <c r="Y16" s="622"/>
      <c r="Z16" s="673">
        <v>44.4</v>
      </c>
      <c r="AA16" s="673"/>
      <c r="AB16" s="673"/>
      <c r="AC16" s="673"/>
      <c r="AD16" s="674">
        <v>3300504</v>
      </c>
      <c r="AE16" s="674"/>
      <c r="AF16" s="674"/>
      <c r="AG16" s="674"/>
      <c r="AH16" s="674"/>
      <c r="AI16" s="674"/>
      <c r="AJ16" s="674"/>
      <c r="AK16" s="674"/>
      <c r="AL16" s="643">
        <v>74.599999999999994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213745</v>
      </c>
      <c r="CS16" s="621"/>
      <c r="CT16" s="621"/>
      <c r="CU16" s="621"/>
      <c r="CV16" s="621"/>
      <c r="CW16" s="621"/>
      <c r="CX16" s="621"/>
      <c r="CY16" s="622"/>
      <c r="CZ16" s="673">
        <v>2.2999999999999998</v>
      </c>
      <c r="DA16" s="673"/>
      <c r="DB16" s="673"/>
      <c r="DC16" s="673"/>
      <c r="DD16" s="626" t="s">
        <v>111</v>
      </c>
      <c r="DE16" s="621"/>
      <c r="DF16" s="621"/>
      <c r="DG16" s="621"/>
      <c r="DH16" s="621"/>
      <c r="DI16" s="621"/>
      <c r="DJ16" s="621"/>
      <c r="DK16" s="621"/>
      <c r="DL16" s="621"/>
      <c r="DM16" s="621"/>
      <c r="DN16" s="621"/>
      <c r="DO16" s="621"/>
      <c r="DP16" s="622"/>
      <c r="DQ16" s="626">
        <v>16307</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3300504</v>
      </c>
      <c r="S17" s="621"/>
      <c r="T17" s="621"/>
      <c r="U17" s="621"/>
      <c r="V17" s="621"/>
      <c r="W17" s="621"/>
      <c r="X17" s="621"/>
      <c r="Y17" s="622"/>
      <c r="Z17" s="673">
        <v>34.799999999999997</v>
      </c>
      <c r="AA17" s="673"/>
      <c r="AB17" s="673"/>
      <c r="AC17" s="673"/>
      <c r="AD17" s="674">
        <v>3300504</v>
      </c>
      <c r="AE17" s="674"/>
      <c r="AF17" s="674"/>
      <c r="AG17" s="674"/>
      <c r="AH17" s="674"/>
      <c r="AI17" s="674"/>
      <c r="AJ17" s="674"/>
      <c r="AK17" s="674"/>
      <c r="AL17" s="643">
        <v>74.599999999999994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959374</v>
      </c>
      <c r="CS17" s="621"/>
      <c r="CT17" s="621"/>
      <c r="CU17" s="621"/>
      <c r="CV17" s="621"/>
      <c r="CW17" s="621"/>
      <c r="CX17" s="621"/>
      <c r="CY17" s="622"/>
      <c r="CZ17" s="673">
        <v>10.4</v>
      </c>
      <c r="DA17" s="673"/>
      <c r="DB17" s="673"/>
      <c r="DC17" s="673"/>
      <c r="DD17" s="626" t="s">
        <v>111</v>
      </c>
      <c r="DE17" s="621"/>
      <c r="DF17" s="621"/>
      <c r="DG17" s="621"/>
      <c r="DH17" s="621"/>
      <c r="DI17" s="621"/>
      <c r="DJ17" s="621"/>
      <c r="DK17" s="621"/>
      <c r="DL17" s="621"/>
      <c r="DM17" s="621"/>
      <c r="DN17" s="621"/>
      <c r="DO17" s="621"/>
      <c r="DP17" s="622"/>
      <c r="DQ17" s="626">
        <v>761005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909444</v>
      </c>
      <c r="S18" s="621"/>
      <c r="T18" s="621"/>
      <c r="U18" s="621"/>
      <c r="V18" s="621"/>
      <c r="W18" s="621"/>
      <c r="X18" s="621"/>
      <c r="Y18" s="622"/>
      <c r="Z18" s="673">
        <v>9.6</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50940</v>
      </c>
      <c r="BH19" s="621"/>
      <c r="BI19" s="621"/>
      <c r="BJ19" s="621"/>
      <c r="BK19" s="621"/>
      <c r="BL19" s="621"/>
      <c r="BM19" s="621"/>
      <c r="BN19" s="622"/>
      <c r="BO19" s="673">
        <v>5.9</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5366436</v>
      </c>
      <c r="S20" s="621"/>
      <c r="T20" s="621"/>
      <c r="U20" s="621"/>
      <c r="V20" s="621"/>
      <c r="W20" s="621"/>
      <c r="X20" s="621"/>
      <c r="Y20" s="622"/>
      <c r="Z20" s="673">
        <v>56.6</v>
      </c>
      <c r="AA20" s="673"/>
      <c r="AB20" s="673"/>
      <c r="AC20" s="673"/>
      <c r="AD20" s="674">
        <v>4410151</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50940</v>
      </c>
      <c r="BH20" s="621"/>
      <c r="BI20" s="621"/>
      <c r="BJ20" s="621"/>
      <c r="BK20" s="621"/>
      <c r="BL20" s="621"/>
      <c r="BM20" s="621"/>
      <c r="BN20" s="622"/>
      <c r="BO20" s="673">
        <v>5.9</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9194969</v>
      </c>
      <c r="CS20" s="621"/>
      <c r="CT20" s="621"/>
      <c r="CU20" s="621"/>
      <c r="CV20" s="621"/>
      <c r="CW20" s="621"/>
      <c r="CX20" s="621"/>
      <c r="CY20" s="622"/>
      <c r="CZ20" s="673">
        <v>100</v>
      </c>
      <c r="DA20" s="673"/>
      <c r="DB20" s="673"/>
      <c r="DC20" s="673"/>
      <c r="DD20" s="626">
        <v>1089714</v>
      </c>
      <c r="DE20" s="621"/>
      <c r="DF20" s="621"/>
      <c r="DG20" s="621"/>
      <c r="DH20" s="621"/>
      <c r="DI20" s="621"/>
      <c r="DJ20" s="621"/>
      <c r="DK20" s="621"/>
      <c r="DL20" s="621"/>
      <c r="DM20" s="621"/>
      <c r="DN20" s="621"/>
      <c r="DO20" s="621"/>
      <c r="DP20" s="622"/>
      <c r="DQ20" s="626">
        <v>5677512</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773</v>
      </c>
      <c r="S21" s="621"/>
      <c r="T21" s="621"/>
      <c r="U21" s="621"/>
      <c r="V21" s="621"/>
      <c r="W21" s="621"/>
      <c r="X21" s="621"/>
      <c r="Y21" s="622"/>
      <c r="Z21" s="673">
        <v>0</v>
      </c>
      <c r="AA21" s="673"/>
      <c r="AB21" s="673"/>
      <c r="AC21" s="673"/>
      <c r="AD21" s="674">
        <v>773</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4099</v>
      </c>
      <c r="BH21" s="621"/>
      <c r="BI21" s="621"/>
      <c r="BJ21" s="621"/>
      <c r="BK21" s="621"/>
      <c r="BL21" s="621"/>
      <c r="BM21" s="621"/>
      <c r="BN21" s="622"/>
      <c r="BO21" s="673">
        <v>0.5</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24601</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354586</v>
      </c>
      <c r="S23" s="621"/>
      <c r="T23" s="621"/>
      <c r="U23" s="621"/>
      <c r="V23" s="621"/>
      <c r="W23" s="621"/>
      <c r="X23" s="621"/>
      <c r="Y23" s="622"/>
      <c r="Z23" s="673">
        <v>3.7</v>
      </c>
      <c r="AA23" s="673"/>
      <c r="AB23" s="673"/>
      <c r="AC23" s="673"/>
      <c r="AD23" s="674">
        <v>1785</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46841</v>
      </c>
      <c r="BH23" s="621"/>
      <c r="BI23" s="621"/>
      <c r="BJ23" s="621"/>
      <c r="BK23" s="621"/>
      <c r="BL23" s="621"/>
      <c r="BM23" s="621"/>
      <c r="BN23" s="622"/>
      <c r="BO23" s="673">
        <v>5.4</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82475</v>
      </c>
      <c r="S24" s="621"/>
      <c r="T24" s="621"/>
      <c r="U24" s="621"/>
      <c r="V24" s="621"/>
      <c r="W24" s="621"/>
      <c r="X24" s="621"/>
      <c r="Y24" s="622"/>
      <c r="Z24" s="673">
        <v>0.9</v>
      </c>
      <c r="AA24" s="673"/>
      <c r="AB24" s="673"/>
      <c r="AC24" s="673"/>
      <c r="AD24" s="674">
        <v>60</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3615031</v>
      </c>
      <c r="CS24" s="671"/>
      <c r="CT24" s="671"/>
      <c r="CU24" s="671"/>
      <c r="CV24" s="671"/>
      <c r="CW24" s="671"/>
      <c r="CX24" s="671"/>
      <c r="CY24" s="718"/>
      <c r="CZ24" s="722">
        <v>39.299999999999997</v>
      </c>
      <c r="DA24" s="723"/>
      <c r="DB24" s="723"/>
      <c r="DC24" s="724"/>
      <c r="DD24" s="717">
        <v>2241730</v>
      </c>
      <c r="DE24" s="671"/>
      <c r="DF24" s="671"/>
      <c r="DG24" s="671"/>
      <c r="DH24" s="671"/>
      <c r="DI24" s="671"/>
      <c r="DJ24" s="671"/>
      <c r="DK24" s="718"/>
      <c r="DL24" s="717">
        <v>2241332</v>
      </c>
      <c r="DM24" s="671"/>
      <c r="DN24" s="671"/>
      <c r="DO24" s="671"/>
      <c r="DP24" s="671"/>
      <c r="DQ24" s="671"/>
      <c r="DR24" s="671"/>
      <c r="DS24" s="671"/>
      <c r="DT24" s="671"/>
      <c r="DU24" s="671"/>
      <c r="DV24" s="718"/>
      <c r="DW24" s="719">
        <v>48.6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1335665</v>
      </c>
      <c r="S25" s="621"/>
      <c r="T25" s="621"/>
      <c r="U25" s="621"/>
      <c r="V25" s="621"/>
      <c r="W25" s="621"/>
      <c r="X25" s="621"/>
      <c r="Y25" s="622"/>
      <c r="Z25" s="673">
        <v>14.1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1174687</v>
      </c>
      <c r="CS25" s="639"/>
      <c r="CT25" s="639"/>
      <c r="CU25" s="639"/>
      <c r="CV25" s="639"/>
      <c r="CW25" s="639"/>
      <c r="CX25" s="639"/>
      <c r="CY25" s="640"/>
      <c r="CZ25" s="623">
        <v>12.8</v>
      </c>
      <c r="DA25" s="641"/>
      <c r="DB25" s="641"/>
      <c r="DC25" s="642"/>
      <c r="DD25" s="626">
        <v>1114338</v>
      </c>
      <c r="DE25" s="639"/>
      <c r="DF25" s="639"/>
      <c r="DG25" s="639"/>
      <c r="DH25" s="639"/>
      <c r="DI25" s="639"/>
      <c r="DJ25" s="639"/>
      <c r="DK25" s="640"/>
      <c r="DL25" s="626">
        <v>1113940</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698180</v>
      </c>
      <c r="CS26" s="621"/>
      <c r="CT26" s="621"/>
      <c r="CU26" s="621"/>
      <c r="CV26" s="621"/>
      <c r="CW26" s="621"/>
      <c r="CX26" s="621"/>
      <c r="CY26" s="622"/>
      <c r="CZ26" s="623">
        <v>7.6</v>
      </c>
      <c r="DA26" s="641"/>
      <c r="DB26" s="641"/>
      <c r="DC26" s="642"/>
      <c r="DD26" s="626">
        <v>659962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361112</v>
      </c>
      <c r="S27" s="621"/>
      <c r="T27" s="621"/>
      <c r="U27" s="621"/>
      <c r="V27" s="621"/>
      <c r="W27" s="621"/>
      <c r="X27" s="621"/>
      <c r="Y27" s="622"/>
      <c r="Z27" s="673">
        <v>3.8</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870221</v>
      </c>
      <c r="BH27" s="621"/>
      <c r="BI27" s="621"/>
      <c r="BJ27" s="621"/>
      <c r="BK27" s="621"/>
      <c r="BL27" s="621"/>
      <c r="BM27" s="621"/>
      <c r="BN27" s="622"/>
      <c r="BO27" s="673">
        <v>100</v>
      </c>
      <c r="BP27" s="673"/>
      <c r="BQ27" s="673"/>
      <c r="BR27" s="673"/>
      <c r="BS27" s="626">
        <v>21982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1480971</v>
      </c>
      <c r="CS27" s="639"/>
      <c r="CT27" s="639"/>
      <c r="CU27" s="639"/>
      <c r="CV27" s="639"/>
      <c r="CW27" s="639"/>
      <c r="CX27" s="639"/>
      <c r="CY27" s="640"/>
      <c r="CZ27" s="623">
        <v>16.100000000000001</v>
      </c>
      <c r="DA27" s="641"/>
      <c r="DB27" s="641"/>
      <c r="DC27" s="642"/>
      <c r="DD27" s="626">
        <v>366388</v>
      </c>
      <c r="DE27" s="639"/>
      <c r="DF27" s="639"/>
      <c r="DG27" s="639"/>
      <c r="DH27" s="639"/>
      <c r="DI27" s="639"/>
      <c r="DJ27" s="639"/>
      <c r="DK27" s="640"/>
      <c r="DL27" s="626">
        <v>366388</v>
      </c>
      <c r="DM27" s="639"/>
      <c r="DN27" s="639"/>
      <c r="DO27" s="639"/>
      <c r="DP27" s="639"/>
      <c r="DQ27" s="639"/>
      <c r="DR27" s="639"/>
      <c r="DS27" s="639"/>
      <c r="DT27" s="639"/>
      <c r="DU27" s="639"/>
      <c r="DV27" s="640"/>
      <c r="DW27" s="643">
        <v>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89956</v>
      </c>
      <c r="S28" s="621"/>
      <c r="T28" s="621"/>
      <c r="U28" s="621"/>
      <c r="V28" s="621"/>
      <c r="W28" s="621"/>
      <c r="X28" s="621"/>
      <c r="Y28" s="622"/>
      <c r="Z28" s="673">
        <v>0.9</v>
      </c>
      <c r="AA28" s="673"/>
      <c r="AB28" s="673"/>
      <c r="AC28" s="673"/>
      <c r="AD28" s="674">
        <v>13107</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959373</v>
      </c>
      <c r="CS28" s="621"/>
      <c r="CT28" s="621"/>
      <c r="CU28" s="621"/>
      <c r="CV28" s="621"/>
      <c r="CW28" s="621"/>
      <c r="CX28" s="621"/>
      <c r="CY28" s="622"/>
      <c r="CZ28" s="623">
        <v>10.4</v>
      </c>
      <c r="DA28" s="641"/>
      <c r="DB28" s="641"/>
      <c r="DC28" s="642"/>
      <c r="DD28" s="626">
        <v>761004</v>
      </c>
      <c r="DE28" s="621"/>
      <c r="DF28" s="621"/>
      <c r="DG28" s="621"/>
      <c r="DH28" s="621"/>
      <c r="DI28" s="621"/>
      <c r="DJ28" s="621"/>
      <c r="DK28" s="622"/>
      <c r="DL28" s="626">
        <v>761004</v>
      </c>
      <c r="DM28" s="621"/>
      <c r="DN28" s="621"/>
      <c r="DO28" s="621"/>
      <c r="DP28" s="621"/>
      <c r="DQ28" s="621"/>
      <c r="DR28" s="621"/>
      <c r="DS28" s="621"/>
      <c r="DT28" s="621"/>
      <c r="DU28" s="621"/>
      <c r="DV28" s="622"/>
      <c r="DW28" s="643">
        <v>16.5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205595</v>
      </c>
      <c r="S29" s="621"/>
      <c r="T29" s="621"/>
      <c r="U29" s="621"/>
      <c r="V29" s="621"/>
      <c r="W29" s="621"/>
      <c r="X29" s="621"/>
      <c r="Y29" s="622"/>
      <c r="Z29" s="673">
        <v>2.2000000000000002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959284</v>
      </c>
      <c r="CS29" s="639"/>
      <c r="CT29" s="639"/>
      <c r="CU29" s="639"/>
      <c r="CV29" s="639"/>
      <c r="CW29" s="639"/>
      <c r="CX29" s="639"/>
      <c r="CY29" s="640"/>
      <c r="CZ29" s="623">
        <v>10.4</v>
      </c>
      <c r="DA29" s="641"/>
      <c r="DB29" s="641"/>
      <c r="DC29" s="642"/>
      <c r="DD29" s="626">
        <v>760915</v>
      </c>
      <c r="DE29" s="639"/>
      <c r="DF29" s="639"/>
      <c r="DG29" s="639"/>
      <c r="DH29" s="639"/>
      <c r="DI29" s="639"/>
      <c r="DJ29" s="639"/>
      <c r="DK29" s="640"/>
      <c r="DL29" s="626">
        <v>760915</v>
      </c>
      <c r="DM29" s="639"/>
      <c r="DN29" s="639"/>
      <c r="DO29" s="639"/>
      <c r="DP29" s="639"/>
      <c r="DQ29" s="639"/>
      <c r="DR29" s="639"/>
      <c r="DS29" s="639"/>
      <c r="DT29" s="639"/>
      <c r="DU29" s="639"/>
      <c r="DV29" s="640"/>
      <c r="DW29" s="643">
        <v>16.5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251059</v>
      </c>
      <c r="S30" s="621"/>
      <c r="T30" s="621"/>
      <c r="U30" s="621"/>
      <c r="V30" s="621"/>
      <c r="W30" s="621"/>
      <c r="X30" s="621"/>
      <c r="Y30" s="622"/>
      <c r="Z30" s="673">
        <v>2.6</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96.5</v>
      </c>
      <c r="BN30" s="687"/>
      <c r="BO30" s="687"/>
      <c r="BP30" s="687"/>
      <c r="BQ30" s="689"/>
      <c r="BR30" s="686">
        <v>99.2</v>
      </c>
      <c r="BS30" s="687"/>
      <c r="BT30" s="687"/>
      <c r="BU30" s="687"/>
      <c r="BV30" s="687"/>
      <c r="BW30" s="687"/>
      <c r="BX30" s="688">
        <v>96.3</v>
      </c>
      <c r="BY30" s="687"/>
      <c r="BZ30" s="687"/>
      <c r="CA30" s="687"/>
      <c r="CB30" s="689"/>
      <c r="CD30" s="692"/>
      <c r="CE30" s="693"/>
      <c r="CF30" s="657" t="s">
        <v>292</v>
      </c>
      <c r="CG30" s="654"/>
      <c r="CH30" s="654"/>
      <c r="CI30" s="654"/>
      <c r="CJ30" s="654"/>
      <c r="CK30" s="654"/>
      <c r="CL30" s="654"/>
      <c r="CM30" s="654"/>
      <c r="CN30" s="654"/>
      <c r="CO30" s="654"/>
      <c r="CP30" s="654"/>
      <c r="CQ30" s="655"/>
      <c r="CR30" s="620">
        <v>852722</v>
      </c>
      <c r="CS30" s="621"/>
      <c r="CT30" s="621"/>
      <c r="CU30" s="621"/>
      <c r="CV30" s="621"/>
      <c r="CW30" s="621"/>
      <c r="CX30" s="621"/>
      <c r="CY30" s="622"/>
      <c r="CZ30" s="623">
        <v>9.3000000000000007</v>
      </c>
      <c r="DA30" s="641"/>
      <c r="DB30" s="641"/>
      <c r="DC30" s="642"/>
      <c r="DD30" s="626">
        <v>757687</v>
      </c>
      <c r="DE30" s="621"/>
      <c r="DF30" s="621"/>
      <c r="DG30" s="621"/>
      <c r="DH30" s="621"/>
      <c r="DI30" s="621"/>
      <c r="DJ30" s="621"/>
      <c r="DK30" s="622"/>
      <c r="DL30" s="626">
        <v>757687</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370216</v>
      </c>
      <c r="S31" s="621"/>
      <c r="T31" s="621"/>
      <c r="U31" s="621"/>
      <c r="V31" s="621"/>
      <c r="W31" s="621"/>
      <c r="X31" s="621"/>
      <c r="Y31" s="622"/>
      <c r="Z31" s="673">
        <v>3.9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97.7</v>
      </c>
      <c r="BN31" s="685"/>
      <c r="BO31" s="685"/>
      <c r="BP31" s="685"/>
      <c r="BQ31" s="649"/>
      <c r="BR31" s="684">
        <v>99.2</v>
      </c>
      <c r="BS31" s="639"/>
      <c r="BT31" s="639"/>
      <c r="BU31" s="639"/>
      <c r="BV31" s="639"/>
      <c r="BW31" s="639"/>
      <c r="BX31" s="675">
        <v>97.1</v>
      </c>
      <c r="BY31" s="685"/>
      <c r="BZ31" s="685"/>
      <c r="CA31" s="685"/>
      <c r="CB31" s="649"/>
      <c r="CD31" s="692"/>
      <c r="CE31" s="693"/>
      <c r="CF31" s="657" t="s">
        <v>296</v>
      </c>
      <c r="CG31" s="654"/>
      <c r="CH31" s="654"/>
      <c r="CI31" s="654"/>
      <c r="CJ31" s="654"/>
      <c r="CK31" s="654"/>
      <c r="CL31" s="654"/>
      <c r="CM31" s="654"/>
      <c r="CN31" s="654"/>
      <c r="CO31" s="654"/>
      <c r="CP31" s="654"/>
      <c r="CQ31" s="655"/>
      <c r="CR31" s="620">
        <v>106562</v>
      </c>
      <c r="CS31" s="639"/>
      <c r="CT31" s="639"/>
      <c r="CU31" s="639"/>
      <c r="CV31" s="639"/>
      <c r="CW31" s="639"/>
      <c r="CX31" s="639"/>
      <c r="CY31" s="640"/>
      <c r="CZ31" s="623">
        <v>1.2</v>
      </c>
      <c r="DA31" s="641"/>
      <c r="DB31" s="641"/>
      <c r="DC31" s="642"/>
      <c r="DD31" s="626">
        <v>3228</v>
      </c>
      <c r="DE31" s="639"/>
      <c r="DF31" s="639"/>
      <c r="DG31" s="639"/>
      <c r="DH31" s="639"/>
      <c r="DI31" s="639"/>
      <c r="DJ31" s="639"/>
      <c r="DK31" s="640"/>
      <c r="DL31" s="626">
        <v>3228</v>
      </c>
      <c r="DM31" s="639"/>
      <c r="DN31" s="639"/>
      <c r="DO31" s="639"/>
      <c r="DP31" s="639"/>
      <c r="DQ31" s="639"/>
      <c r="DR31" s="639"/>
      <c r="DS31" s="639"/>
      <c r="DT31" s="639"/>
      <c r="DU31" s="639"/>
      <c r="DV31" s="640"/>
      <c r="DW31" s="643">
        <v>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96493</v>
      </c>
      <c r="S32" s="621"/>
      <c r="T32" s="621"/>
      <c r="U32" s="621"/>
      <c r="V32" s="621"/>
      <c r="W32" s="621"/>
      <c r="X32" s="621"/>
      <c r="Y32" s="622"/>
      <c r="Z32" s="673">
        <v>1</v>
      </c>
      <c r="AA32" s="673"/>
      <c r="AB32" s="673"/>
      <c r="AC32" s="673"/>
      <c r="AD32" s="674">
        <v>97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94.1</v>
      </c>
      <c r="BN32" s="605"/>
      <c r="BO32" s="605"/>
      <c r="BP32" s="605"/>
      <c r="BQ32" s="662"/>
      <c r="BR32" s="683">
        <v>98.9</v>
      </c>
      <c r="BS32" s="605"/>
      <c r="BT32" s="605"/>
      <c r="BU32" s="605"/>
      <c r="BV32" s="605"/>
      <c r="BW32" s="605"/>
      <c r="BX32" s="668">
        <v>94.2</v>
      </c>
      <c r="BY32" s="605"/>
      <c r="BZ32" s="605"/>
      <c r="CA32" s="605"/>
      <c r="CB32" s="662"/>
      <c r="CD32" s="694"/>
      <c r="CE32" s="695"/>
      <c r="CF32" s="657" t="s">
        <v>299</v>
      </c>
      <c r="CG32" s="654"/>
      <c r="CH32" s="654"/>
      <c r="CI32" s="654"/>
      <c r="CJ32" s="654"/>
      <c r="CK32" s="654"/>
      <c r="CL32" s="654"/>
      <c r="CM32" s="654"/>
      <c r="CN32" s="654"/>
      <c r="CO32" s="654"/>
      <c r="CP32" s="654"/>
      <c r="CQ32" s="655"/>
      <c r="CR32" s="620">
        <v>89</v>
      </c>
      <c r="CS32" s="621"/>
      <c r="CT32" s="621"/>
      <c r="CU32" s="621"/>
      <c r="CV32" s="621"/>
      <c r="CW32" s="621"/>
      <c r="CX32" s="621"/>
      <c r="CY32" s="622"/>
      <c r="CZ32" s="623">
        <v>0</v>
      </c>
      <c r="DA32" s="641"/>
      <c r="DB32" s="641"/>
      <c r="DC32" s="642"/>
      <c r="DD32" s="626">
        <v>89</v>
      </c>
      <c r="DE32" s="621"/>
      <c r="DF32" s="621"/>
      <c r="DG32" s="621"/>
      <c r="DH32" s="621"/>
      <c r="DI32" s="621"/>
      <c r="DJ32" s="621"/>
      <c r="DK32" s="622"/>
      <c r="DL32" s="626">
        <v>89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942304</v>
      </c>
      <c r="S33" s="621"/>
      <c r="T33" s="621"/>
      <c r="U33" s="621"/>
      <c r="V33" s="621"/>
      <c r="W33" s="621"/>
      <c r="X33" s="621"/>
      <c r="Y33" s="622"/>
      <c r="Z33" s="673">
        <v>9.9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4276479</v>
      </c>
      <c r="CS33" s="639"/>
      <c r="CT33" s="639"/>
      <c r="CU33" s="639"/>
      <c r="CV33" s="639"/>
      <c r="CW33" s="639"/>
      <c r="CX33" s="639"/>
      <c r="CY33" s="640"/>
      <c r="CZ33" s="623">
        <v>46.5</v>
      </c>
      <c r="DA33" s="641"/>
      <c r="DB33" s="641"/>
      <c r="DC33" s="642"/>
      <c r="DD33" s="626">
        <v>3181817</v>
      </c>
      <c r="DE33" s="639"/>
      <c r="DF33" s="639"/>
      <c r="DG33" s="639"/>
      <c r="DH33" s="639"/>
      <c r="DI33" s="639"/>
      <c r="DJ33" s="639"/>
      <c r="DK33" s="640"/>
      <c r="DL33" s="626">
        <v>2292904</v>
      </c>
      <c r="DM33" s="639"/>
      <c r="DN33" s="639"/>
      <c r="DO33" s="639"/>
      <c r="DP33" s="639"/>
      <c r="DQ33" s="639"/>
      <c r="DR33" s="639"/>
      <c r="DS33" s="639"/>
      <c r="DT33" s="639"/>
      <c r="DU33" s="639"/>
      <c r="DV33" s="640"/>
      <c r="DW33" s="643">
        <v>49.8</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930362</v>
      </c>
      <c r="CS34" s="621"/>
      <c r="CT34" s="621"/>
      <c r="CU34" s="621"/>
      <c r="CV34" s="621"/>
      <c r="CW34" s="621"/>
      <c r="CX34" s="621"/>
      <c r="CY34" s="622"/>
      <c r="CZ34" s="623">
        <v>10.1</v>
      </c>
      <c r="DA34" s="641"/>
      <c r="DB34" s="641"/>
      <c r="DC34" s="642"/>
      <c r="DD34" s="626">
        <v>659595</v>
      </c>
      <c r="DE34" s="621"/>
      <c r="DF34" s="621"/>
      <c r="DG34" s="621"/>
      <c r="DH34" s="621"/>
      <c r="DI34" s="621"/>
      <c r="DJ34" s="621"/>
      <c r="DK34" s="622"/>
      <c r="DL34" s="626">
        <v>439580</v>
      </c>
      <c r="DM34" s="621"/>
      <c r="DN34" s="621"/>
      <c r="DO34" s="621"/>
      <c r="DP34" s="621"/>
      <c r="DQ34" s="621"/>
      <c r="DR34" s="621"/>
      <c r="DS34" s="621"/>
      <c r="DT34" s="621"/>
      <c r="DU34" s="621"/>
      <c r="DV34" s="622"/>
      <c r="DW34" s="643">
        <v>9.5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182014</v>
      </c>
      <c r="S35" s="621"/>
      <c r="T35" s="621"/>
      <c r="U35" s="621"/>
      <c r="V35" s="621"/>
      <c r="W35" s="621"/>
      <c r="X35" s="621"/>
      <c r="Y35" s="622"/>
      <c r="Z35" s="673">
        <v>1.9</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1655637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51089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266516</v>
      </c>
      <c r="CS35" s="639"/>
      <c r="CT35" s="639"/>
      <c r="CU35" s="639"/>
      <c r="CV35" s="639"/>
      <c r="CW35" s="639"/>
      <c r="CX35" s="639"/>
      <c r="CY35" s="640"/>
      <c r="CZ35" s="623">
        <v>2.9</v>
      </c>
      <c r="DA35" s="641"/>
      <c r="DB35" s="641"/>
      <c r="DC35" s="642"/>
      <c r="DD35" s="626">
        <v>195643</v>
      </c>
      <c r="DE35" s="639"/>
      <c r="DF35" s="639"/>
      <c r="DG35" s="639"/>
      <c r="DH35" s="639"/>
      <c r="DI35" s="639"/>
      <c r="DJ35" s="639"/>
      <c r="DK35" s="640"/>
      <c r="DL35" s="626">
        <v>165171</v>
      </c>
      <c r="DM35" s="639"/>
      <c r="DN35" s="639"/>
      <c r="DO35" s="639"/>
      <c r="DP35" s="639"/>
      <c r="DQ35" s="639"/>
      <c r="DR35" s="639"/>
      <c r="DS35" s="639"/>
      <c r="DT35" s="639"/>
      <c r="DU35" s="639"/>
      <c r="DV35" s="640"/>
      <c r="DW35" s="643">
        <v>3.6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9481271</v>
      </c>
      <c r="S36" s="661"/>
      <c r="T36" s="661"/>
      <c r="U36" s="661"/>
      <c r="V36" s="661"/>
      <c r="W36" s="661"/>
      <c r="X36" s="661"/>
      <c r="Y36" s="664"/>
      <c r="Z36" s="665">
        <v>100</v>
      </c>
      <c r="AA36" s="665"/>
      <c r="AB36" s="665"/>
      <c r="AC36" s="665"/>
      <c r="AD36" s="666">
        <v>4425973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653149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-518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1541696</v>
      </c>
      <c r="CS36" s="621"/>
      <c r="CT36" s="621"/>
      <c r="CU36" s="621"/>
      <c r="CV36" s="621"/>
      <c r="CW36" s="621"/>
      <c r="CX36" s="621"/>
      <c r="CY36" s="622"/>
      <c r="CZ36" s="623">
        <v>16.8</v>
      </c>
      <c r="DA36" s="641"/>
      <c r="DB36" s="641"/>
      <c r="DC36" s="642"/>
      <c r="DD36" s="626">
        <v>1255355</v>
      </c>
      <c r="DE36" s="621"/>
      <c r="DF36" s="621"/>
      <c r="DG36" s="621"/>
      <c r="DH36" s="621"/>
      <c r="DI36" s="621"/>
      <c r="DJ36" s="621"/>
      <c r="DK36" s="622"/>
      <c r="DL36" s="626">
        <v>1009723</v>
      </c>
      <c r="DM36" s="621"/>
      <c r="DN36" s="621"/>
      <c r="DO36" s="621"/>
      <c r="DP36" s="621"/>
      <c r="DQ36" s="621"/>
      <c r="DR36" s="621"/>
      <c r="DS36" s="621"/>
      <c r="DT36" s="621"/>
      <c r="DU36" s="621"/>
      <c r="DV36" s="622"/>
      <c r="DW36" s="643">
        <v>21.9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232917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1838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551325</v>
      </c>
      <c r="CS37" s="639"/>
      <c r="CT37" s="639"/>
      <c r="CU37" s="639"/>
      <c r="CV37" s="639"/>
      <c r="CW37" s="639"/>
      <c r="CX37" s="639"/>
      <c r="CY37" s="640"/>
      <c r="CZ37" s="623">
        <v>6</v>
      </c>
      <c r="DA37" s="641"/>
      <c r="DB37" s="641"/>
      <c r="DC37" s="642"/>
      <c r="DD37" s="626">
        <v>474345</v>
      </c>
      <c r="DE37" s="639"/>
      <c r="DF37" s="639"/>
      <c r="DG37" s="639"/>
      <c r="DH37" s="639"/>
      <c r="DI37" s="639"/>
      <c r="DJ37" s="639"/>
      <c r="DK37" s="640"/>
      <c r="DL37" s="626">
        <v>469057</v>
      </c>
      <c r="DM37" s="639"/>
      <c r="DN37" s="639"/>
      <c r="DO37" s="639"/>
      <c r="DP37" s="639"/>
      <c r="DQ37" s="639"/>
      <c r="DR37" s="639"/>
      <c r="DS37" s="639"/>
      <c r="DT37" s="639"/>
      <c r="DU37" s="639"/>
      <c r="DV37" s="640"/>
      <c r="DW37" s="643">
        <v>10.199999999999999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77097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2550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925391</v>
      </c>
      <c r="CS38" s="621"/>
      <c r="CT38" s="621"/>
      <c r="CU38" s="621"/>
      <c r="CV38" s="621"/>
      <c r="CW38" s="621"/>
      <c r="CX38" s="621"/>
      <c r="CY38" s="622"/>
      <c r="CZ38" s="623">
        <v>10.1</v>
      </c>
      <c r="DA38" s="641"/>
      <c r="DB38" s="641"/>
      <c r="DC38" s="642"/>
      <c r="DD38" s="626">
        <v>832297</v>
      </c>
      <c r="DE38" s="621"/>
      <c r="DF38" s="621"/>
      <c r="DG38" s="621"/>
      <c r="DH38" s="621"/>
      <c r="DI38" s="621"/>
      <c r="DJ38" s="621"/>
      <c r="DK38" s="622"/>
      <c r="DL38" s="626">
        <v>678203</v>
      </c>
      <c r="DM38" s="621"/>
      <c r="DN38" s="621"/>
      <c r="DO38" s="621"/>
      <c r="DP38" s="621"/>
      <c r="DQ38" s="621"/>
      <c r="DR38" s="621"/>
      <c r="DS38" s="621"/>
      <c r="DT38" s="621"/>
      <c r="DU38" s="621"/>
      <c r="DV38" s="622"/>
      <c r="DW38" s="643">
        <v>14.7</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57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350261</v>
      </c>
      <c r="CS39" s="639"/>
      <c r="CT39" s="639"/>
      <c r="CU39" s="639"/>
      <c r="CV39" s="639"/>
      <c r="CW39" s="639"/>
      <c r="CX39" s="639"/>
      <c r="CY39" s="640"/>
      <c r="CZ39" s="623">
        <v>3.8</v>
      </c>
      <c r="DA39" s="641"/>
      <c r="DB39" s="641"/>
      <c r="DC39" s="642"/>
      <c r="DD39" s="626">
        <v>12967</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160748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170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262253</v>
      </c>
      <c r="CS40" s="621"/>
      <c r="CT40" s="621"/>
      <c r="CU40" s="621"/>
      <c r="CV40" s="621"/>
      <c r="CW40" s="621"/>
      <c r="CX40" s="621"/>
      <c r="CY40" s="622"/>
      <c r="CZ40" s="623">
        <v>2.9</v>
      </c>
      <c r="DA40" s="641"/>
      <c r="DB40" s="641"/>
      <c r="DC40" s="642"/>
      <c r="DD40" s="626">
        <v>225960</v>
      </c>
      <c r="DE40" s="621"/>
      <c r="DF40" s="621"/>
      <c r="DG40" s="621"/>
      <c r="DH40" s="621"/>
      <c r="DI40" s="621"/>
      <c r="DJ40" s="621"/>
      <c r="DK40" s="622"/>
      <c r="DL40" s="626">
        <v>227</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531726</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454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1303459</v>
      </c>
      <c r="CS42" s="621"/>
      <c r="CT42" s="621"/>
      <c r="CU42" s="621"/>
      <c r="CV42" s="621"/>
      <c r="CW42" s="621"/>
      <c r="CX42" s="621"/>
      <c r="CY42" s="622"/>
      <c r="CZ42" s="623">
        <v>14.2</v>
      </c>
      <c r="DA42" s="624"/>
      <c r="DB42" s="624"/>
      <c r="DC42" s="625"/>
      <c r="DD42" s="626">
        <v>253965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45182</v>
      </c>
      <c r="CS43" s="639"/>
      <c r="CT43" s="639"/>
      <c r="CU43" s="639"/>
      <c r="CV43" s="639"/>
      <c r="CW43" s="639"/>
      <c r="CX43" s="639"/>
      <c r="CY43" s="640"/>
      <c r="CZ43" s="623">
        <v>0.5</v>
      </c>
      <c r="DA43" s="641"/>
      <c r="DB43" s="641"/>
      <c r="DC43" s="642"/>
      <c r="DD43" s="626">
        <v>35975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1089714</v>
      </c>
      <c r="CS44" s="621"/>
      <c r="CT44" s="621"/>
      <c r="CU44" s="621"/>
      <c r="CV44" s="621"/>
      <c r="CW44" s="621"/>
      <c r="CX44" s="621"/>
      <c r="CY44" s="622"/>
      <c r="CZ44" s="623">
        <v>11.9</v>
      </c>
      <c r="DA44" s="624"/>
      <c r="DB44" s="624"/>
      <c r="DC44" s="625"/>
      <c r="DD44" s="626">
        <v>237658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491631</v>
      </c>
      <c r="CS45" s="639"/>
      <c r="CT45" s="639"/>
      <c r="CU45" s="639"/>
      <c r="CV45" s="639"/>
      <c r="CW45" s="639"/>
      <c r="CX45" s="639"/>
      <c r="CY45" s="640"/>
      <c r="CZ45" s="623">
        <v>5.3</v>
      </c>
      <c r="DA45" s="641"/>
      <c r="DB45" s="641"/>
      <c r="DC45" s="642"/>
      <c r="DD45" s="626">
        <v>32922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598083</v>
      </c>
      <c r="CS46" s="621"/>
      <c r="CT46" s="621"/>
      <c r="CU46" s="621"/>
      <c r="CV46" s="621"/>
      <c r="CW46" s="621"/>
      <c r="CX46" s="621"/>
      <c r="CY46" s="622"/>
      <c r="CZ46" s="623">
        <v>6.5</v>
      </c>
      <c r="DA46" s="624"/>
      <c r="DB46" s="624"/>
      <c r="DC46" s="625"/>
      <c r="DD46" s="626">
        <v>204736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213745</v>
      </c>
      <c r="CS47" s="639"/>
      <c r="CT47" s="639"/>
      <c r="CU47" s="639"/>
      <c r="CV47" s="639"/>
      <c r="CW47" s="639"/>
      <c r="CX47" s="639"/>
      <c r="CY47" s="640"/>
      <c r="CZ47" s="623">
        <v>2.2999999999999998</v>
      </c>
      <c r="DA47" s="641"/>
      <c r="DB47" s="641"/>
      <c r="DC47" s="642"/>
      <c r="DD47" s="626">
        <v>16307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9194969</v>
      </c>
      <c r="CS49" s="605"/>
      <c r="CT49" s="605"/>
      <c r="CU49" s="605"/>
      <c r="CV49" s="605"/>
      <c r="CW49" s="605"/>
      <c r="CX49" s="605"/>
      <c r="CY49" s="606"/>
      <c r="CZ49" s="607">
        <v>100</v>
      </c>
      <c r="DA49" s="608"/>
      <c r="DB49" s="608"/>
      <c r="DC49" s="609"/>
      <c r="DD49" s="610">
        <v>5677512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0" zoomScale="70" zoomScaleNormal="25" zoomScaleSheetLayoutView="70" workbookViewId="0">
      <selection activeCell="AZ86" sqref="AZ86:BD8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9478</v>
      </c>
      <c r="R7" s="1134"/>
      <c r="S7" s="1134"/>
      <c r="T7" s="1134"/>
      <c r="U7" s="1134"/>
      <c r="V7" s="1134">
        <v>9192</v>
      </c>
      <c r="W7" s="1134"/>
      <c r="X7" s="1134"/>
      <c r="Y7" s="1134"/>
      <c r="Z7" s="1134"/>
      <c r="AA7" s="1134">
        <v>286</v>
      </c>
      <c r="AB7" s="1134"/>
      <c r="AC7" s="1134"/>
      <c r="AD7" s="1134"/>
      <c r="AE7" s="1135"/>
      <c r="AF7" s="1136">
        <v>270</v>
      </c>
      <c r="AG7" s="1137"/>
      <c r="AH7" s="1137"/>
      <c r="AI7" s="1137"/>
      <c r="AJ7" s="1138"/>
      <c r="AK7" s="1120">
        <v>75</v>
      </c>
      <c r="AL7" s="1121"/>
      <c r="AM7" s="1121"/>
      <c r="AN7" s="1121"/>
      <c r="AO7" s="1121"/>
      <c r="AP7" s="1121">
        <v>9486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1</v>
      </c>
      <c r="CI7" s="1118"/>
      <c r="CJ7" s="1118"/>
      <c r="CK7" s="1118"/>
      <c r="CL7" s="1119"/>
      <c r="CM7" s="1117">
        <v>23</v>
      </c>
      <c r="CN7" s="1118"/>
      <c r="CO7" s="1118"/>
      <c r="CP7" s="1118"/>
      <c r="CQ7" s="1119"/>
      <c r="CR7" s="1117">
        <v>10</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45</v>
      </c>
      <c r="R9" s="1073"/>
      <c r="S9" s="1073"/>
      <c r="T9" s="1073"/>
      <c r="U9" s="1073"/>
      <c r="V9" s="1073">
        <v>45</v>
      </c>
      <c r="W9" s="1073"/>
      <c r="X9" s="1073"/>
      <c r="Y9" s="1073"/>
      <c r="Z9" s="1073"/>
      <c r="AA9" s="1073">
        <v>0</v>
      </c>
      <c r="AB9" s="1073"/>
      <c r="AC9" s="1073"/>
      <c r="AD9" s="1073"/>
      <c r="AE9" s="1074"/>
      <c r="AF9" s="1048">
        <v>0</v>
      </c>
      <c r="AG9" s="1049"/>
      <c r="AH9" s="1049"/>
      <c r="AI9" s="1049"/>
      <c r="AJ9" s="1050"/>
      <c r="AK9" s="1115">
        <v>45</v>
      </c>
      <c r="AL9" s="1116"/>
      <c r="AM9" s="1116"/>
      <c r="AN9" s="1116"/>
      <c r="AO9" s="1116"/>
      <c r="AP9" s="1116">
        <v>281</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9526</v>
      </c>
      <c r="R23" s="1098"/>
      <c r="S23" s="1098"/>
      <c r="T23" s="1098"/>
      <c r="U23" s="1098"/>
      <c r="V23" s="1098">
        <v>9240</v>
      </c>
      <c r="W23" s="1098"/>
      <c r="X23" s="1098"/>
      <c r="Y23" s="1098"/>
      <c r="Z23" s="1098"/>
      <c r="AA23" s="1098">
        <v>286</v>
      </c>
      <c r="AB23" s="1098"/>
      <c r="AC23" s="1098"/>
      <c r="AD23" s="1098"/>
      <c r="AE23" s="1099"/>
      <c r="AF23" s="1100">
        <v>270</v>
      </c>
      <c r="AG23" s="1098"/>
      <c r="AH23" s="1098"/>
      <c r="AI23" s="1098"/>
      <c r="AJ23" s="1101"/>
      <c r="AK23" s="1102"/>
      <c r="AL23" s="1103"/>
      <c r="AM23" s="1103"/>
      <c r="AN23" s="1103"/>
      <c r="AO23" s="1103"/>
      <c r="AP23" s="1098">
        <v>9767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1860</v>
      </c>
      <c r="R28" s="1083"/>
      <c r="S28" s="1083"/>
      <c r="T28" s="1083"/>
      <c r="U28" s="1083"/>
      <c r="V28" s="1083">
        <v>1809</v>
      </c>
      <c r="W28" s="1083"/>
      <c r="X28" s="1083"/>
      <c r="Y28" s="1083"/>
      <c r="Z28" s="1083"/>
      <c r="AA28" s="1083">
        <v>51</v>
      </c>
      <c r="AB28" s="1083"/>
      <c r="AC28" s="1083"/>
      <c r="AD28" s="1083"/>
      <c r="AE28" s="1084"/>
      <c r="AF28" s="1085">
        <v>51</v>
      </c>
      <c r="AG28" s="1083"/>
      <c r="AH28" s="1083"/>
      <c r="AI28" s="1083"/>
      <c r="AJ28" s="1086"/>
      <c r="AK28" s="1087">
        <v>161</v>
      </c>
      <c r="AL28" s="1075"/>
      <c r="AM28" s="1075"/>
      <c r="AN28" s="1075"/>
      <c r="AO28" s="1075"/>
      <c r="AP28" s="1075">
        <v>0</v>
      </c>
      <c r="AQ28" s="1075"/>
      <c r="AR28" s="1075"/>
      <c r="AS28" s="1075"/>
      <c r="AT28" s="1075"/>
      <c r="AU28" s="1075">
        <v>0</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234</v>
      </c>
      <c r="R29" s="1073"/>
      <c r="S29" s="1073"/>
      <c r="T29" s="1073"/>
      <c r="U29" s="1073"/>
      <c r="V29" s="1073">
        <v>233</v>
      </c>
      <c r="W29" s="1073"/>
      <c r="X29" s="1073"/>
      <c r="Y29" s="1073"/>
      <c r="Z29" s="1073"/>
      <c r="AA29" s="1073">
        <v>1</v>
      </c>
      <c r="AB29" s="1073"/>
      <c r="AC29" s="1073"/>
      <c r="AD29" s="1073"/>
      <c r="AE29" s="1074"/>
      <c r="AF29" s="1048">
        <v>1</v>
      </c>
      <c r="AG29" s="1049"/>
      <c r="AH29" s="1049"/>
      <c r="AI29" s="1049"/>
      <c r="AJ29" s="1050"/>
      <c r="AK29" s="1009">
        <v>73</v>
      </c>
      <c r="AL29" s="1000"/>
      <c r="AM29" s="1000"/>
      <c r="AN29" s="1000"/>
      <c r="AO29" s="1000"/>
      <c r="AP29" s="1000">
        <v>0</v>
      </c>
      <c r="AQ29" s="1000"/>
      <c r="AR29" s="1000"/>
      <c r="AS29" s="1000"/>
      <c r="AT29" s="1000"/>
      <c r="AU29" s="1000">
        <v>0</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270</v>
      </c>
      <c r="R30" s="1073"/>
      <c r="S30" s="1073"/>
      <c r="T30" s="1073"/>
      <c r="U30" s="1073"/>
      <c r="V30" s="1073">
        <v>262</v>
      </c>
      <c r="W30" s="1073"/>
      <c r="X30" s="1073"/>
      <c r="Y30" s="1073"/>
      <c r="Z30" s="1073"/>
      <c r="AA30" s="1073">
        <v>8</v>
      </c>
      <c r="AB30" s="1073"/>
      <c r="AC30" s="1073"/>
      <c r="AD30" s="1073"/>
      <c r="AE30" s="1074"/>
      <c r="AF30" s="1048">
        <v>8</v>
      </c>
      <c r="AG30" s="1049"/>
      <c r="AH30" s="1049"/>
      <c r="AI30" s="1049"/>
      <c r="AJ30" s="1050"/>
      <c r="AK30" s="1009">
        <v>0</v>
      </c>
      <c r="AL30" s="1000"/>
      <c r="AM30" s="1000"/>
      <c r="AN30" s="1000"/>
      <c r="AO30" s="1000"/>
      <c r="AP30" s="1000">
        <v>0</v>
      </c>
      <c r="AQ30" s="1000"/>
      <c r="AR30" s="1000"/>
      <c r="AS30" s="1000"/>
      <c r="AT30" s="1000"/>
      <c r="AU30" s="1000">
        <v>0</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1482</v>
      </c>
      <c r="R31" s="1073"/>
      <c r="S31" s="1073"/>
      <c r="T31" s="1073"/>
      <c r="U31" s="1073"/>
      <c r="V31" s="1073">
        <v>1449</v>
      </c>
      <c r="W31" s="1073"/>
      <c r="X31" s="1073"/>
      <c r="Y31" s="1073"/>
      <c r="Z31" s="1073"/>
      <c r="AA31" s="1073">
        <v>33</v>
      </c>
      <c r="AB31" s="1073"/>
      <c r="AC31" s="1073"/>
      <c r="AD31" s="1073"/>
      <c r="AE31" s="1074"/>
      <c r="AF31" s="1048">
        <v>33</v>
      </c>
      <c r="AG31" s="1049"/>
      <c r="AH31" s="1049"/>
      <c r="AI31" s="1049"/>
      <c r="AJ31" s="1050"/>
      <c r="AK31" s="1009">
        <v>223</v>
      </c>
      <c r="AL31" s="1000"/>
      <c r="AM31" s="1000"/>
      <c r="AN31" s="1000"/>
      <c r="AO31" s="1000"/>
      <c r="AP31" s="1000">
        <v>0</v>
      </c>
      <c r="AQ31" s="1000"/>
      <c r="AR31" s="1000"/>
      <c r="AS31" s="1000"/>
      <c r="AT31" s="1000"/>
      <c r="AU31" s="1000">
        <v>0</v>
      </c>
      <c r="AV31" s="1000"/>
      <c r="AW31" s="1000"/>
      <c r="AX31" s="1000"/>
      <c r="AY31" s="1000"/>
      <c r="AZ31" s="1071" t="s">
        <v>538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358</v>
      </c>
      <c r="R32" s="1073"/>
      <c r="S32" s="1073"/>
      <c r="T32" s="1073"/>
      <c r="U32" s="1073"/>
      <c r="V32" s="1073">
        <v>309</v>
      </c>
      <c r="W32" s="1073"/>
      <c r="X32" s="1073"/>
      <c r="Y32" s="1073"/>
      <c r="Z32" s="1073"/>
      <c r="AA32" s="1073">
        <v>49</v>
      </c>
      <c r="AB32" s="1073"/>
      <c r="AC32" s="1073"/>
      <c r="AD32" s="1073"/>
      <c r="AE32" s="1074"/>
      <c r="AF32" s="1048">
        <v>533</v>
      </c>
      <c r="AG32" s="1049"/>
      <c r="AH32" s="1049"/>
      <c r="AI32" s="1049"/>
      <c r="AJ32" s="1050"/>
      <c r="AK32" s="1009">
        <v>77</v>
      </c>
      <c r="AL32" s="1000"/>
      <c r="AM32" s="1000"/>
      <c r="AN32" s="1000"/>
      <c r="AO32" s="1000"/>
      <c r="AP32" s="1000">
        <v>1123</v>
      </c>
      <c r="AQ32" s="1000"/>
      <c r="AR32" s="1000"/>
      <c r="AS32" s="1000"/>
      <c r="AT32" s="1000"/>
      <c r="AU32" s="1000">
        <v>606</v>
      </c>
      <c r="AV32" s="1000"/>
      <c r="AW32" s="1000"/>
      <c r="AX32" s="1000"/>
      <c r="AY32" s="1000"/>
      <c r="AZ32" s="1071" t="s">
        <v>540</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2242</v>
      </c>
      <c r="R33" s="1073"/>
      <c r="S33" s="1073"/>
      <c r="T33" s="1073"/>
      <c r="U33" s="1073"/>
      <c r="V33" s="1073">
        <v>2158</v>
      </c>
      <c r="W33" s="1073"/>
      <c r="X33" s="1073"/>
      <c r="Y33" s="1073"/>
      <c r="Z33" s="1073"/>
      <c r="AA33" s="1073">
        <v>84</v>
      </c>
      <c r="AB33" s="1073"/>
      <c r="AC33" s="1073"/>
      <c r="AD33" s="1073"/>
      <c r="AE33" s="1074"/>
      <c r="AF33" s="1048">
        <v>1033</v>
      </c>
      <c r="AG33" s="1049"/>
      <c r="AH33" s="1049"/>
      <c r="AI33" s="1049"/>
      <c r="AJ33" s="1050"/>
      <c r="AK33" s="1009">
        <v>653</v>
      </c>
      <c r="AL33" s="1000"/>
      <c r="AM33" s="1000"/>
      <c r="AN33" s="1000"/>
      <c r="AO33" s="1000"/>
      <c r="AP33" s="1000">
        <v>4243</v>
      </c>
      <c r="AQ33" s="1000"/>
      <c r="AR33" s="1000"/>
      <c r="AS33" s="1000"/>
      <c r="AT33" s="1000"/>
      <c r="AU33" s="1000">
        <v>2665</v>
      </c>
      <c r="AV33" s="1000"/>
      <c r="AW33" s="1000"/>
      <c r="AX33" s="1000"/>
      <c r="AY33" s="1000"/>
      <c r="AZ33" s="1071" t="s">
        <v>538</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594</v>
      </c>
      <c r="R34" s="1073"/>
      <c r="S34" s="1073"/>
      <c r="T34" s="1073"/>
      <c r="U34" s="1073"/>
      <c r="V34" s="1073">
        <v>579</v>
      </c>
      <c r="W34" s="1073"/>
      <c r="X34" s="1073"/>
      <c r="Y34" s="1073"/>
      <c r="Z34" s="1073"/>
      <c r="AA34" s="1073">
        <v>15</v>
      </c>
      <c r="AB34" s="1073"/>
      <c r="AC34" s="1073"/>
      <c r="AD34" s="1073"/>
      <c r="AE34" s="1074"/>
      <c r="AF34" s="1048">
        <v>15</v>
      </c>
      <c r="AG34" s="1049"/>
      <c r="AH34" s="1049"/>
      <c r="AI34" s="1049"/>
      <c r="AJ34" s="1050"/>
      <c r="AK34" s="1009">
        <v>233</v>
      </c>
      <c r="AL34" s="1000"/>
      <c r="AM34" s="1000"/>
      <c r="AN34" s="1000"/>
      <c r="AO34" s="1000"/>
      <c r="AP34" s="1000">
        <v>3723</v>
      </c>
      <c r="AQ34" s="1000"/>
      <c r="AR34" s="1000"/>
      <c r="AS34" s="1000"/>
      <c r="AT34" s="1000"/>
      <c r="AU34" s="1000">
        <v>2528</v>
      </c>
      <c r="AV34" s="1000"/>
      <c r="AW34" s="1000"/>
      <c r="AX34" s="1000"/>
      <c r="AY34" s="1000"/>
      <c r="AZ34" s="1071" t="s">
        <v>538</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v>
      </c>
      <c r="R35" s="1073"/>
      <c r="S35" s="1073"/>
      <c r="T35" s="1073"/>
      <c r="U35" s="1073"/>
      <c r="V35" s="1073">
        <v>0</v>
      </c>
      <c r="W35" s="1073"/>
      <c r="X35" s="1073"/>
      <c r="Y35" s="1073"/>
      <c r="Z35" s="1073"/>
      <c r="AA35" s="1073">
        <v>1</v>
      </c>
      <c r="AB35" s="1073"/>
      <c r="AC35" s="1073"/>
      <c r="AD35" s="1073"/>
      <c r="AE35" s="1074"/>
      <c r="AF35" s="1048">
        <v>5</v>
      </c>
      <c r="AG35" s="1049"/>
      <c r="AH35" s="1049"/>
      <c r="AI35" s="1049"/>
      <c r="AJ35" s="1050"/>
      <c r="AK35" s="1009">
        <v>0</v>
      </c>
      <c r="AL35" s="1000"/>
      <c r="AM35" s="1000"/>
      <c r="AN35" s="1000"/>
      <c r="AO35" s="1000"/>
      <c r="AP35" s="1000">
        <v>0</v>
      </c>
      <c r="AQ35" s="1000"/>
      <c r="AR35" s="1000"/>
      <c r="AS35" s="1000"/>
      <c r="AT35" s="1000"/>
      <c r="AU35" s="1000">
        <v>0</v>
      </c>
      <c r="AV35" s="1000"/>
      <c r="AW35" s="1000"/>
      <c r="AX35" s="1000"/>
      <c r="AY35" s="1000"/>
      <c r="AZ35" s="1071" t="s">
        <v>537</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1678</v>
      </c>
      <c r="AG63" s="988"/>
      <c r="AH63" s="988"/>
      <c r="AI63" s="988"/>
      <c r="AJ63" s="1059"/>
      <c r="AK63" s="1060"/>
      <c r="AL63" s="992"/>
      <c r="AM63" s="992"/>
      <c r="AN63" s="992"/>
      <c r="AO63" s="992"/>
      <c r="AP63" s="988">
        <v>9089</v>
      </c>
      <c r="AQ63" s="988"/>
      <c r="AR63" s="988"/>
      <c r="AS63" s="988"/>
      <c r="AT63" s="988"/>
      <c r="AU63" s="988">
        <v>5799</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667</v>
      </c>
      <c r="R68" s="1011"/>
      <c r="S68" s="1011"/>
      <c r="T68" s="1011"/>
      <c r="U68" s="1011"/>
      <c r="V68" s="1011">
        <v>628</v>
      </c>
      <c r="W68" s="1011"/>
      <c r="X68" s="1011"/>
      <c r="Y68" s="1011"/>
      <c r="Z68" s="1011"/>
      <c r="AA68" s="1011">
        <v>40</v>
      </c>
      <c r="AB68" s="1011"/>
      <c r="AC68" s="1011"/>
      <c r="AD68" s="1011"/>
      <c r="AE68" s="1011"/>
      <c r="AF68" s="1011">
        <v>40</v>
      </c>
      <c r="AG68" s="1011"/>
      <c r="AH68" s="1011"/>
      <c r="AI68" s="1011"/>
      <c r="AJ68" s="1011"/>
      <c r="AK68" s="1011">
        <v>4</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18</v>
      </c>
      <c r="R69" s="1000"/>
      <c r="S69" s="1000"/>
      <c r="T69" s="1000"/>
      <c r="U69" s="1000"/>
      <c r="V69" s="1000">
        <v>17</v>
      </c>
      <c r="W69" s="1000"/>
      <c r="X69" s="1000"/>
      <c r="Y69" s="1000"/>
      <c r="Z69" s="1000"/>
      <c r="AA69" s="1000">
        <v>2</v>
      </c>
      <c r="AB69" s="1000"/>
      <c r="AC69" s="1000"/>
      <c r="AD69" s="1000"/>
      <c r="AE69" s="1000"/>
      <c r="AF69" s="1000">
        <v>2</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807</v>
      </c>
      <c r="R70" s="1000"/>
      <c r="S70" s="1000"/>
      <c r="T70" s="1000"/>
      <c r="U70" s="1000"/>
      <c r="V70" s="1000">
        <v>765</v>
      </c>
      <c r="W70" s="1000"/>
      <c r="X70" s="1000"/>
      <c r="Y70" s="1000"/>
      <c r="Z70" s="1000"/>
      <c r="AA70" s="1000">
        <v>42</v>
      </c>
      <c r="AB70" s="1000"/>
      <c r="AC70" s="1000"/>
      <c r="AD70" s="1000"/>
      <c r="AE70" s="1000"/>
      <c r="AF70" s="1000">
        <v>42</v>
      </c>
      <c r="AG70" s="1000"/>
      <c r="AH70" s="1000"/>
      <c r="AI70" s="1000"/>
      <c r="AJ70" s="1000"/>
      <c r="AK70" s="1000">
        <v>0</v>
      </c>
      <c r="AL70" s="1000"/>
      <c r="AM70" s="1000"/>
      <c r="AN70" s="1000"/>
      <c r="AO70" s="1000"/>
      <c r="AP70" s="1000">
        <v>249</v>
      </c>
      <c r="AQ70" s="1000"/>
      <c r="AR70" s="1000"/>
      <c r="AS70" s="1000"/>
      <c r="AT70" s="1000"/>
      <c r="AU70" s="1000">
        <v>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486</v>
      </c>
      <c r="R71" s="1000"/>
      <c r="S71" s="1000"/>
      <c r="T71" s="1000"/>
      <c r="U71" s="1000"/>
      <c r="V71" s="1000">
        <v>486</v>
      </c>
      <c r="W71" s="1000"/>
      <c r="X71" s="1000"/>
      <c r="Y71" s="1000"/>
      <c r="Z71" s="1000"/>
      <c r="AA71" s="1000">
        <v>1</v>
      </c>
      <c r="AB71" s="1000"/>
      <c r="AC71" s="1000"/>
      <c r="AD71" s="1000"/>
      <c r="AE71" s="1000"/>
      <c r="AF71" s="1000">
        <v>1</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700</v>
      </c>
      <c r="R72" s="1000"/>
      <c r="S72" s="1000"/>
      <c r="T72" s="1000"/>
      <c r="U72" s="1000"/>
      <c r="V72" s="1000">
        <v>689</v>
      </c>
      <c r="W72" s="1000"/>
      <c r="X72" s="1000"/>
      <c r="Y72" s="1000"/>
      <c r="Z72" s="1000"/>
      <c r="AA72" s="1000">
        <v>11</v>
      </c>
      <c r="AB72" s="1000"/>
      <c r="AC72" s="1000"/>
      <c r="AD72" s="1000"/>
      <c r="AE72" s="1000"/>
      <c r="AF72" s="1000">
        <v>11</v>
      </c>
      <c r="AG72" s="1000"/>
      <c r="AH72" s="1000"/>
      <c r="AI72" s="1000"/>
      <c r="AJ72" s="1000"/>
      <c r="AK72" s="1000">
        <v>0</v>
      </c>
      <c r="AL72" s="1000"/>
      <c r="AM72" s="1000"/>
      <c r="AN72" s="1000"/>
      <c r="AO72" s="1000"/>
      <c r="AP72" s="1000">
        <v>1099</v>
      </c>
      <c r="AQ72" s="1000"/>
      <c r="AR72" s="1000"/>
      <c r="AS72" s="1000"/>
      <c r="AT72" s="1000"/>
      <c r="AU72" s="1000">
        <v>102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2470</v>
      </c>
      <c r="R73" s="1000"/>
      <c r="S73" s="1000"/>
      <c r="T73" s="1000"/>
      <c r="U73" s="1000"/>
      <c r="V73" s="1000">
        <v>2395</v>
      </c>
      <c r="W73" s="1000"/>
      <c r="X73" s="1000"/>
      <c r="Y73" s="1000"/>
      <c r="Z73" s="1000"/>
      <c r="AA73" s="1000">
        <v>75</v>
      </c>
      <c r="AB73" s="1000"/>
      <c r="AC73" s="1000"/>
      <c r="AD73" s="1000"/>
      <c r="AE73" s="1000"/>
      <c r="AF73" s="1000">
        <v>75</v>
      </c>
      <c r="AG73" s="1000"/>
      <c r="AH73" s="1000"/>
      <c r="AI73" s="1000"/>
      <c r="AJ73" s="1000"/>
      <c r="AK73" s="1000">
        <v>0</v>
      </c>
      <c r="AL73" s="1000"/>
      <c r="AM73" s="1000"/>
      <c r="AN73" s="1000"/>
      <c r="AO73" s="1000"/>
      <c r="AP73" s="1000">
        <v>1320</v>
      </c>
      <c r="AQ73" s="1000"/>
      <c r="AR73" s="1000"/>
      <c r="AS73" s="1000"/>
      <c r="AT73" s="1000"/>
      <c r="AU73" s="1000">
        <v>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171</v>
      </c>
      <c r="AG88" s="988"/>
      <c r="AH88" s="988"/>
      <c r="AI88" s="988"/>
      <c r="AJ88" s="988"/>
      <c r="AK88" s="992"/>
      <c r="AL88" s="992"/>
      <c r="AM88" s="992"/>
      <c r="AN88" s="992"/>
      <c r="AO88" s="992"/>
      <c r="AP88" s="988">
        <v>2668</v>
      </c>
      <c r="AQ88" s="988"/>
      <c r="AR88" s="988"/>
      <c r="AS88" s="988"/>
      <c r="AT88" s="988"/>
      <c r="AU88" s="988">
        <v>199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t="s">
        <v>548</v>
      </c>
      <c r="CX102" s="980"/>
      <c r="CY102" s="980"/>
      <c r="CZ102" s="980"/>
      <c r="DA102" s="981"/>
      <c r="DB102" s="979" t="s">
        <v>537</v>
      </c>
      <c r="DC102" s="980"/>
      <c r="DD102" s="980"/>
      <c r="DE102" s="980"/>
      <c r="DF102" s="981"/>
      <c r="DG102" s="979" t="s">
        <v>537</v>
      </c>
      <c r="DH102" s="980"/>
      <c r="DI102" s="980"/>
      <c r="DJ102" s="980"/>
      <c r="DK102" s="981"/>
      <c r="DL102" s="979" t="s">
        <v>537</v>
      </c>
      <c r="DM102" s="980"/>
      <c r="DN102" s="980"/>
      <c r="DO102" s="980"/>
      <c r="DP102" s="981"/>
      <c r="DQ102" s="979" t="s">
        <v>537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978304</v>
      </c>
      <c r="AB110" s="916"/>
      <c r="AC110" s="916"/>
      <c r="AD110" s="916"/>
      <c r="AE110" s="917"/>
      <c r="AF110" s="918">
        <v>950656</v>
      </c>
      <c r="AG110" s="916"/>
      <c r="AH110" s="916"/>
      <c r="AI110" s="916"/>
      <c r="AJ110" s="917"/>
      <c r="AK110" s="918">
        <v>959284</v>
      </c>
      <c r="AL110" s="916"/>
      <c r="AM110" s="916"/>
      <c r="AN110" s="916"/>
      <c r="AO110" s="917"/>
      <c r="AP110" s="919">
        <v>24.8</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9180976</v>
      </c>
      <c r="BR110" s="863"/>
      <c r="BS110" s="863"/>
      <c r="BT110" s="863"/>
      <c r="BU110" s="863"/>
      <c r="BV110" s="863">
        <v>9677493</v>
      </c>
      <c r="BW110" s="863"/>
      <c r="BX110" s="863"/>
      <c r="BY110" s="863"/>
      <c r="BZ110" s="863"/>
      <c r="CA110" s="863">
        <v>9767076</v>
      </c>
      <c r="CB110" s="863"/>
      <c r="CC110" s="863"/>
      <c r="CD110" s="863"/>
      <c r="CE110" s="863"/>
      <c r="CF110" s="887">
        <v>252.4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186157</v>
      </c>
      <c r="BR111" s="835"/>
      <c r="BS111" s="835"/>
      <c r="BT111" s="835"/>
      <c r="BU111" s="835"/>
      <c r="BV111" s="835">
        <v>150815</v>
      </c>
      <c r="BW111" s="835"/>
      <c r="BX111" s="835"/>
      <c r="BY111" s="835"/>
      <c r="BZ111" s="835"/>
      <c r="CA111" s="835">
        <v>117880</v>
      </c>
      <c r="CB111" s="835"/>
      <c r="CC111" s="835"/>
      <c r="CD111" s="835"/>
      <c r="CE111" s="835"/>
      <c r="CF111" s="896">
        <v>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6159724</v>
      </c>
      <c r="BR112" s="835"/>
      <c r="BS112" s="835"/>
      <c r="BT112" s="835"/>
      <c r="BU112" s="835"/>
      <c r="BV112" s="835">
        <v>6029400</v>
      </c>
      <c r="BW112" s="835"/>
      <c r="BX112" s="835"/>
      <c r="BY112" s="835"/>
      <c r="BZ112" s="835"/>
      <c r="CA112" s="835">
        <v>5979912</v>
      </c>
      <c r="CB112" s="835"/>
      <c r="CC112" s="835"/>
      <c r="CD112" s="835"/>
      <c r="CE112" s="835"/>
      <c r="CF112" s="896">
        <v>154.6</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7079</v>
      </c>
      <c r="DH112" s="835"/>
      <c r="DI112" s="835"/>
      <c r="DJ112" s="835"/>
      <c r="DK112" s="835"/>
      <c r="DL112" s="835">
        <v>3626</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627076</v>
      </c>
      <c r="AB113" s="944"/>
      <c r="AC113" s="944"/>
      <c r="AD113" s="944"/>
      <c r="AE113" s="945"/>
      <c r="AF113" s="946">
        <v>685539</v>
      </c>
      <c r="AG113" s="944"/>
      <c r="AH113" s="944"/>
      <c r="AI113" s="944"/>
      <c r="AJ113" s="945"/>
      <c r="AK113" s="946">
        <v>495812</v>
      </c>
      <c r="AL113" s="944"/>
      <c r="AM113" s="944"/>
      <c r="AN113" s="944"/>
      <c r="AO113" s="945"/>
      <c r="AP113" s="947">
        <v>12.8</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254184</v>
      </c>
      <c r="BR113" s="835"/>
      <c r="BS113" s="835"/>
      <c r="BT113" s="835"/>
      <c r="BU113" s="835"/>
      <c r="BV113" s="835">
        <v>206764</v>
      </c>
      <c r="BW113" s="835"/>
      <c r="BX113" s="835"/>
      <c r="BY113" s="835"/>
      <c r="BZ113" s="835"/>
      <c r="CA113" s="835">
        <v>199217</v>
      </c>
      <c r="CB113" s="835"/>
      <c r="CC113" s="835"/>
      <c r="CD113" s="835"/>
      <c r="CE113" s="835"/>
      <c r="CF113" s="896">
        <v>5.0999999999999996</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44427</v>
      </c>
      <c r="AB114" s="798"/>
      <c r="AC114" s="798"/>
      <c r="AD114" s="798"/>
      <c r="AE114" s="799"/>
      <c r="AF114" s="800">
        <v>50426</v>
      </c>
      <c r="AG114" s="798"/>
      <c r="AH114" s="798"/>
      <c r="AI114" s="798"/>
      <c r="AJ114" s="799"/>
      <c r="AK114" s="800">
        <v>53115</v>
      </c>
      <c r="AL114" s="798"/>
      <c r="AM114" s="798"/>
      <c r="AN114" s="798"/>
      <c r="AO114" s="799"/>
      <c r="AP114" s="845">
        <v>1.4</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2921520</v>
      </c>
      <c r="BR114" s="835"/>
      <c r="BS114" s="835"/>
      <c r="BT114" s="835"/>
      <c r="BU114" s="835"/>
      <c r="BV114" s="835">
        <v>2810082</v>
      </c>
      <c r="BW114" s="835"/>
      <c r="BX114" s="835"/>
      <c r="BY114" s="835"/>
      <c r="BZ114" s="835"/>
      <c r="CA114" s="835">
        <v>2733264</v>
      </c>
      <c r="CB114" s="835"/>
      <c r="CC114" s="835"/>
      <c r="CD114" s="835"/>
      <c r="CE114" s="835"/>
      <c r="CF114" s="896">
        <v>70.599999999999994</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37807</v>
      </c>
      <c r="AB115" s="944"/>
      <c r="AC115" s="944"/>
      <c r="AD115" s="944"/>
      <c r="AE115" s="945"/>
      <c r="AF115" s="946">
        <v>37540</v>
      </c>
      <c r="AG115" s="944"/>
      <c r="AH115" s="944"/>
      <c r="AI115" s="944"/>
      <c r="AJ115" s="945"/>
      <c r="AK115" s="946">
        <v>34689</v>
      </c>
      <c r="AL115" s="944"/>
      <c r="AM115" s="944"/>
      <c r="AN115" s="944"/>
      <c r="AO115" s="945"/>
      <c r="AP115" s="947">
        <v>0.9</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50754</v>
      </c>
      <c r="BR115" s="835"/>
      <c r="BS115" s="835"/>
      <c r="BT115" s="835"/>
      <c r="BU115" s="835"/>
      <c r="BV115" s="835">
        <v>40728</v>
      </c>
      <c r="BW115" s="835"/>
      <c r="BX115" s="835"/>
      <c r="BY115" s="835"/>
      <c r="BZ115" s="835"/>
      <c r="CA115" s="835">
        <v>30702</v>
      </c>
      <c r="CB115" s="835"/>
      <c r="CC115" s="835"/>
      <c r="CD115" s="835"/>
      <c r="CE115" s="835"/>
      <c r="CF115" s="896">
        <v>0.8</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47</v>
      </c>
      <c r="AB116" s="798"/>
      <c r="AC116" s="798"/>
      <c r="AD116" s="798"/>
      <c r="AE116" s="799"/>
      <c r="AF116" s="800">
        <v>90</v>
      </c>
      <c r="AG116" s="798"/>
      <c r="AH116" s="798"/>
      <c r="AI116" s="798"/>
      <c r="AJ116" s="799"/>
      <c r="AK116" s="800">
        <v>89</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173600</v>
      </c>
      <c r="DH116" s="798"/>
      <c r="DI116" s="798"/>
      <c r="DJ116" s="798"/>
      <c r="DK116" s="799"/>
      <c r="DL116" s="800">
        <v>145740</v>
      </c>
      <c r="DM116" s="798"/>
      <c r="DN116" s="798"/>
      <c r="DO116" s="798"/>
      <c r="DP116" s="799"/>
      <c r="DQ116" s="800">
        <v>117880</v>
      </c>
      <c r="DR116" s="798"/>
      <c r="DS116" s="798"/>
      <c r="DT116" s="798"/>
      <c r="DU116" s="799"/>
      <c r="DV116" s="845">
        <v>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1687661</v>
      </c>
      <c r="AB117" s="930"/>
      <c r="AC117" s="930"/>
      <c r="AD117" s="930"/>
      <c r="AE117" s="931"/>
      <c r="AF117" s="932">
        <v>1724251</v>
      </c>
      <c r="AG117" s="930"/>
      <c r="AH117" s="930"/>
      <c r="AI117" s="930"/>
      <c r="AJ117" s="931"/>
      <c r="AK117" s="932">
        <v>1542989</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18753315</v>
      </c>
      <c r="BR119" s="866"/>
      <c r="BS119" s="866"/>
      <c r="BT119" s="866"/>
      <c r="BU119" s="866"/>
      <c r="BV119" s="866">
        <v>18915282</v>
      </c>
      <c r="BW119" s="866"/>
      <c r="BX119" s="866"/>
      <c r="BY119" s="866"/>
      <c r="BZ119" s="866"/>
      <c r="CA119" s="866">
        <v>18828051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5478</v>
      </c>
      <c r="DH119" s="781"/>
      <c r="DI119" s="781"/>
      <c r="DJ119" s="781"/>
      <c r="DK119" s="782"/>
      <c r="DL119" s="783">
        <v>1449</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2407151</v>
      </c>
      <c r="BR120" s="863"/>
      <c r="BS120" s="863"/>
      <c r="BT120" s="863"/>
      <c r="BU120" s="863"/>
      <c r="BV120" s="863">
        <v>2917857</v>
      </c>
      <c r="BW120" s="863"/>
      <c r="BX120" s="863"/>
      <c r="BY120" s="863"/>
      <c r="BZ120" s="863"/>
      <c r="CA120" s="863">
        <v>3017569</v>
      </c>
      <c r="CB120" s="863"/>
      <c r="CC120" s="863"/>
      <c r="CD120" s="863"/>
      <c r="CE120" s="863"/>
      <c r="CF120" s="887">
        <v>78</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2877287</v>
      </c>
      <c r="DH120" s="863"/>
      <c r="DI120" s="863"/>
      <c r="DJ120" s="863"/>
      <c r="DK120" s="863"/>
      <c r="DL120" s="863">
        <v>2756234</v>
      </c>
      <c r="DM120" s="863"/>
      <c r="DN120" s="863"/>
      <c r="DO120" s="863"/>
      <c r="DP120" s="863"/>
      <c r="DQ120" s="863">
        <v>2686109</v>
      </c>
      <c r="DR120" s="863"/>
      <c r="DS120" s="863"/>
      <c r="DT120" s="863"/>
      <c r="DU120" s="863"/>
      <c r="DV120" s="864">
        <v>69.400000000000006</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3807</v>
      </c>
      <c r="AB121" s="798"/>
      <c r="AC121" s="798"/>
      <c r="AD121" s="798"/>
      <c r="AE121" s="799"/>
      <c r="AF121" s="800">
        <v>3807</v>
      </c>
      <c r="AG121" s="798"/>
      <c r="AH121" s="798"/>
      <c r="AI121" s="798"/>
      <c r="AJ121" s="799"/>
      <c r="AK121" s="800">
        <v>3807</v>
      </c>
      <c r="AL121" s="798"/>
      <c r="AM121" s="798"/>
      <c r="AN121" s="798"/>
      <c r="AO121" s="799"/>
      <c r="AP121" s="845">
        <v>0.1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2280394</v>
      </c>
      <c r="BR121" s="835"/>
      <c r="BS121" s="835"/>
      <c r="BT121" s="835"/>
      <c r="BU121" s="835"/>
      <c r="BV121" s="835">
        <v>2153239</v>
      </c>
      <c r="BW121" s="835"/>
      <c r="BX121" s="835"/>
      <c r="BY121" s="835"/>
      <c r="BZ121" s="835"/>
      <c r="CA121" s="835">
        <v>2094896</v>
      </c>
      <c r="CB121" s="835"/>
      <c r="CC121" s="835"/>
      <c r="CD121" s="835"/>
      <c r="CE121" s="835"/>
      <c r="CF121" s="896">
        <v>54.1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2744410</v>
      </c>
      <c r="DH121" s="835"/>
      <c r="DI121" s="835"/>
      <c r="DJ121" s="835"/>
      <c r="DK121" s="835"/>
      <c r="DL121" s="835">
        <v>2664202</v>
      </c>
      <c r="DM121" s="835"/>
      <c r="DN121" s="835"/>
      <c r="DO121" s="835"/>
      <c r="DP121" s="835"/>
      <c r="DQ121" s="835">
        <v>2624597</v>
      </c>
      <c r="DR121" s="835"/>
      <c r="DS121" s="835"/>
      <c r="DT121" s="835"/>
      <c r="DU121" s="835"/>
      <c r="DV121" s="812">
        <v>67.8</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8436232</v>
      </c>
      <c r="BR122" s="866"/>
      <c r="BS122" s="866"/>
      <c r="BT122" s="866"/>
      <c r="BU122" s="866"/>
      <c r="BV122" s="866">
        <v>9015014</v>
      </c>
      <c r="BW122" s="866"/>
      <c r="BX122" s="866"/>
      <c r="BY122" s="866"/>
      <c r="BZ122" s="866"/>
      <c r="CA122" s="866">
        <v>9215874</v>
      </c>
      <c r="CB122" s="866"/>
      <c r="CC122" s="866"/>
      <c r="CD122" s="866"/>
      <c r="CE122" s="866"/>
      <c r="CF122" s="867">
        <v>238.2</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538027</v>
      </c>
      <c r="DH122" s="835"/>
      <c r="DI122" s="835"/>
      <c r="DJ122" s="835"/>
      <c r="DK122" s="835"/>
      <c r="DL122" s="835">
        <v>608964</v>
      </c>
      <c r="DM122" s="835"/>
      <c r="DN122" s="835"/>
      <c r="DO122" s="835"/>
      <c r="DP122" s="835"/>
      <c r="DQ122" s="835">
        <v>669206</v>
      </c>
      <c r="DR122" s="835"/>
      <c r="DS122" s="835"/>
      <c r="DT122" s="835"/>
      <c r="DU122" s="835"/>
      <c r="DV122" s="812">
        <v>17.3</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29918</v>
      </c>
      <c r="AB123" s="798"/>
      <c r="AC123" s="798"/>
      <c r="AD123" s="798"/>
      <c r="AE123" s="799"/>
      <c r="AF123" s="800">
        <v>29661</v>
      </c>
      <c r="AG123" s="798"/>
      <c r="AH123" s="798"/>
      <c r="AI123" s="798"/>
      <c r="AJ123" s="799"/>
      <c r="AK123" s="800">
        <v>29403</v>
      </c>
      <c r="AL123" s="798"/>
      <c r="AM123" s="798"/>
      <c r="AN123" s="798"/>
      <c r="AO123" s="799"/>
      <c r="AP123" s="845">
        <v>0.8</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13123777</v>
      </c>
      <c r="BR123" s="854"/>
      <c r="BS123" s="854"/>
      <c r="BT123" s="854"/>
      <c r="BU123" s="854"/>
      <c r="BV123" s="854">
        <v>14086110</v>
      </c>
      <c r="BW123" s="854"/>
      <c r="BX123" s="854"/>
      <c r="BY123" s="854"/>
      <c r="BZ123" s="854"/>
      <c r="CA123" s="854">
        <v>14328339</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140.9</v>
      </c>
      <c r="BR124" s="852"/>
      <c r="BS124" s="852"/>
      <c r="BT124" s="852"/>
      <c r="BU124" s="852"/>
      <c r="BV124" s="852">
        <v>118.3</v>
      </c>
      <c r="BW124" s="852"/>
      <c r="BX124" s="852"/>
      <c r="BY124" s="852"/>
      <c r="BZ124" s="852"/>
      <c r="CA124" s="852">
        <v>116.2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4029</v>
      </c>
      <c r="AB126" s="798"/>
      <c r="AC126" s="798"/>
      <c r="AD126" s="798"/>
      <c r="AE126" s="799"/>
      <c r="AF126" s="800">
        <v>4029</v>
      </c>
      <c r="AG126" s="798"/>
      <c r="AH126" s="798"/>
      <c r="AI126" s="798"/>
      <c r="AJ126" s="799"/>
      <c r="AK126" s="800">
        <v>1449</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53</v>
      </c>
      <c r="AB127" s="798"/>
      <c r="AC127" s="798"/>
      <c r="AD127" s="798"/>
      <c r="AE127" s="799"/>
      <c r="AF127" s="800">
        <v>43</v>
      </c>
      <c r="AG127" s="798"/>
      <c r="AH127" s="798"/>
      <c r="AI127" s="798"/>
      <c r="AJ127" s="799"/>
      <c r="AK127" s="800">
        <v>30</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243537</v>
      </c>
      <c r="AB128" s="819"/>
      <c r="AC128" s="819"/>
      <c r="AD128" s="819"/>
      <c r="AE128" s="820"/>
      <c r="AF128" s="821">
        <v>258487</v>
      </c>
      <c r="AG128" s="819"/>
      <c r="AH128" s="819"/>
      <c r="AI128" s="819"/>
      <c r="AJ128" s="820"/>
      <c r="AK128" s="821">
        <v>244244</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50754</v>
      </c>
      <c r="DH128" s="809"/>
      <c r="DI128" s="809"/>
      <c r="DJ128" s="809"/>
      <c r="DK128" s="809"/>
      <c r="DL128" s="809">
        <v>40728</v>
      </c>
      <c r="DM128" s="809"/>
      <c r="DN128" s="809"/>
      <c r="DO128" s="809"/>
      <c r="DP128" s="809"/>
      <c r="DQ128" s="809">
        <v>30702</v>
      </c>
      <c r="DR128" s="809"/>
      <c r="DS128" s="809"/>
      <c r="DT128" s="809"/>
      <c r="DU128" s="809"/>
      <c r="DV128" s="810">
        <v>0.8</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4690765</v>
      </c>
      <c r="AB129" s="798"/>
      <c r="AC129" s="798"/>
      <c r="AD129" s="798"/>
      <c r="AE129" s="799"/>
      <c r="AF129" s="800">
        <v>4775377</v>
      </c>
      <c r="AG129" s="798"/>
      <c r="AH129" s="798"/>
      <c r="AI129" s="798"/>
      <c r="AJ129" s="799"/>
      <c r="AK129" s="800">
        <v>4577775</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695440</v>
      </c>
      <c r="AB130" s="798"/>
      <c r="AC130" s="798"/>
      <c r="AD130" s="798"/>
      <c r="AE130" s="799"/>
      <c r="AF130" s="800">
        <v>696218</v>
      </c>
      <c r="AG130" s="798"/>
      <c r="AH130" s="798"/>
      <c r="AI130" s="798"/>
      <c r="AJ130" s="799"/>
      <c r="AK130" s="800">
        <v>708631</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17.600000000000001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3995325</v>
      </c>
      <c r="AB131" s="781"/>
      <c r="AC131" s="781"/>
      <c r="AD131" s="781"/>
      <c r="AE131" s="782"/>
      <c r="AF131" s="783">
        <v>4079159</v>
      </c>
      <c r="AG131" s="781"/>
      <c r="AH131" s="781"/>
      <c r="AI131" s="781"/>
      <c r="AJ131" s="782"/>
      <c r="AK131" s="783">
        <v>3869144</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116.2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18.739001210000001</v>
      </c>
      <c r="AB132" s="761"/>
      <c r="AC132" s="761"/>
      <c r="AD132" s="761"/>
      <c r="AE132" s="762"/>
      <c r="AF132" s="763">
        <v>18.865310229999999</v>
      </c>
      <c r="AG132" s="761"/>
      <c r="AH132" s="761"/>
      <c r="AI132" s="761"/>
      <c r="AJ132" s="762"/>
      <c r="AK132" s="763">
        <v>15.2517973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18.5</v>
      </c>
      <c r="AB133" s="740"/>
      <c r="AC133" s="740"/>
      <c r="AD133" s="740"/>
      <c r="AE133" s="741"/>
      <c r="AF133" s="739">
        <v>18.8</v>
      </c>
      <c r="AG133" s="740"/>
      <c r="AH133" s="740"/>
      <c r="AI133" s="740"/>
      <c r="AJ133" s="741"/>
      <c r="AK133" s="739">
        <v>17.600000000000001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AE72" sqref="AE7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61"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1174687</v>
      </c>
      <c r="L9" s="266">
        <v>109050</v>
      </c>
      <c r="M9" s="267">
        <v>82785</v>
      </c>
      <c r="N9" s="268">
        <v>31.7</v>
      </c>
    </row>
    <row r="10" spans="1:16" x14ac:dyDescent="0.15">
      <c r="A10" s="250"/>
      <c r="B10" s="246"/>
      <c r="C10" s="246"/>
      <c r="D10" s="246"/>
      <c r="E10" s="246"/>
      <c r="F10" s="246"/>
      <c r="G10" s="1166" t="s">
        <v>478</v>
      </c>
      <c r="H10" s="1167"/>
      <c r="I10" s="1167"/>
      <c r="J10" s="1168"/>
      <c r="K10" s="269">
        <v>148934</v>
      </c>
      <c r="L10" s="270">
        <v>13826</v>
      </c>
      <c r="M10" s="271">
        <v>6632</v>
      </c>
      <c r="N10" s="272">
        <v>108.5</v>
      </c>
    </row>
    <row r="11" spans="1:16" ht="13.5" customHeight="1" x14ac:dyDescent="0.15">
      <c r="A11" s="250"/>
      <c r="B11" s="246"/>
      <c r="C11" s="246"/>
      <c r="D11" s="246"/>
      <c r="E11" s="246"/>
      <c r="F11" s="246"/>
      <c r="G11" s="1166" t="s">
        <v>479</v>
      </c>
      <c r="H11" s="1167"/>
      <c r="I11" s="1167"/>
      <c r="J11" s="1168"/>
      <c r="K11" s="269">
        <v>266290</v>
      </c>
      <c r="L11" s="270">
        <v>24721</v>
      </c>
      <c r="M11" s="271">
        <v>9575</v>
      </c>
      <c r="N11" s="272">
        <v>158.19999999999999</v>
      </c>
    </row>
    <row r="12" spans="1:16" ht="13.5" customHeight="1" x14ac:dyDescent="0.15">
      <c r="A12" s="250"/>
      <c r="B12" s="246"/>
      <c r="C12" s="246"/>
      <c r="D12" s="246"/>
      <c r="E12" s="246"/>
      <c r="F12" s="246"/>
      <c r="G12" s="1166" t="s">
        <v>480</v>
      </c>
      <c r="H12" s="1167"/>
      <c r="I12" s="1167"/>
      <c r="J12" s="1168"/>
      <c r="K12" s="269">
        <v>33257</v>
      </c>
      <c r="L12" s="270">
        <v>3087</v>
      </c>
      <c r="M12" s="271">
        <v>961</v>
      </c>
      <c r="N12" s="272">
        <v>221.2</v>
      </c>
    </row>
    <row r="13" spans="1:16" ht="13.5" customHeight="1" x14ac:dyDescent="0.15">
      <c r="A13" s="250"/>
      <c r="B13" s="246"/>
      <c r="C13" s="246"/>
      <c r="D13" s="246"/>
      <c r="E13" s="246"/>
      <c r="F13" s="246"/>
      <c r="G13" s="1166" t="s">
        <v>481</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483</v>
      </c>
      <c r="H14" s="1167"/>
      <c r="I14" s="1167"/>
      <c r="J14" s="1168"/>
      <c r="K14" s="269">
        <v>97513</v>
      </c>
      <c r="L14" s="270">
        <v>9052</v>
      </c>
      <c r="M14" s="271">
        <v>3403</v>
      </c>
      <c r="N14" s="272">
        <v>166</v>
      </c>
    </row>
    <row r="15" spans="1:16" ht="13.5" customHeight="1" x14ac:dyDescent="0.15">
      <c r="A15" s="250"/>
      <c r="B15" s="246"/>
      <c r="C15" s="246"/>
      <c r="D15" s="246"/>
      <c r="E15" s="246"/>
      <c r="F15" s="246"/>
      <c r="G15" s="1166" t="s">
        <v>484</v>
      </c>
      <c r="H15" s="1167"/>
      <c r="I15" s="1167"/>
      <c r="J15" s="1168"/>
      <c r="K15" s="269">
        <v>45182</v>
      </c>
      <c r="L15" s="270">
        <v>4194</v>
      </c>
      <c r="M15" s="271">
        <v>1693</v>
      </c>
      <c r="N15" s="272">
        <v>147.69999999999999</v>
      </c>
    </row>
    <row r="16" spans="1:16" x14ac:dyDescent="0.15">
      <c r="A16" s="250"/>
      <c r="B16" s="246"/>
      <c r="C16" s="246"/>
      <c r="D16" s="246"/>
      <c r="E16" s="246"/>
      <c r="F16" s="246"/>
      <c r="G16" s="1169" t="s">
        <v>485</v>
      </c>
      <c r="H16" s="1170"/>
      <c r="I16" s="1170"/>
      <c r="J16" s="1171"/>
      <c r="K16" s="270">
        <v>-126515</v>
      </c>
      <c r="L16" s="270">
        <v>-11745</v>
      </c>
      <c r="M16" s="271">
        <v>-7791</v>
      </c>
      <c r="N16" s="272">
        <v>50.8</v>
      </c>
    </row>
    <row r="17" spans="1:16" x14ac:dyDescent="0.15">
      <c r="A17" s="250"/>
      <c r="B17" s="246"/>
      <c r="C17" s="246"/>
      <c r="D17" s="246"/>
      <c r="E17" s="246"/>
      <c r="F17" s="246"/>
      <c r="G17" s="1169" t="s">
        <v>170</v>
      </c>
      <c r="H17" s="1170"/>
      <c r="I17" s="1170"/>
      <c r="J17" s="1171"/>
      <c r="K17" s="270">
        <v>1639348</v>
      </c>
      <c r="L17" s="270">
        <v>152186</v>
      </c>
      <c r="M17" s="271">
        <v>97258</v>
      </c>
      <c r="N17" s="272">
        <v>56.5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11.88</v>
      </c>
      <c r="L21" s="283">
        <v>9.18</v>
      </c>
      <c r="M21" s="284">
        <v>2.7</v>
      </c>
      <c r="N21" s="251"/>
      <c r="O21" s="285"/>
      <c r="P21" s="281"/>
    </row>
    <row r="22" spans="1:16" s="286" customFormat="1" x14ac:dyDescent="0.15">
      <c r="A22" s="281"/>
      <c r="B22" s="251"/>
      <c r="C22" s="251"/>
      <c r="D22" s="251"/>
      <c r="E22" s="251"/>
      <c r="F22" s="251"/>
      <c r="G22" s="1163" t="s">
        <v>491</v>
      </c>
      <c r="H22" s="1164"/>
      <c r="I22" s="1164"/>
      <c r="J22" s="1165"/>
      <c r="K22" s="287">
        <v>98</v>
      </c>
      <c r="L22" s="288">
        <v>97.2</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959284</v>
      </c>
      <c r="L32" s="296">
        <v>89053</v>
      </c>
      <c r="M32" s="297">
        <v>59261</v>
      </c>
      <c r="N32" s="298">
        <v>50.3</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53</v>
      </c>
      <c r="N34" s="298" t="s">
        <v>482</v>
      </c>
    </row>
    <row r="35" spans="1:16" ht="27" customHeight="1" x14ac:dyDescent="0.15">
      <c r="A35" s="250"/>
      <c r="B35" s="246"/>
      <c r="C35" s="246"/>
      <c r="D35" s="246"/>
      <c r="E35" s="246"/>
      <c r="F35" s="246"/>
      <c r="G35" s="1154" t="s">
        <v>498</v>
      </c>
      <c r="H35" s="1155"/>
      <c r="I35" s="1155"/>
      <c r="J35" s="1156"/>
      <c r="K35" s="296">
        <v>495812</v>
      </c>
      <c r="L35" s="296">
        <v>46028</v>
      </c>
      <c r="M35" s="297">
        <v>16703</v>
      </c>
      <c r="N35" s="298">
        <v>175.6</v>
      </c>
    </row>
    <row r="36" spans="1:16" ht="27" customHeight="1" x14ac:dyDescent="0.15">
      <c r="A36" s="250"/>
      <c r="B36" s="246"/>
      <c r="C36" s="246"/>
      <c r="D36" s="246"/>
      <c r="E36" s="246"/>
      <c r="F36" s="246"/>
      <c r="G36" s="1154" t="s">
        <v>499</v>
      </c>
      <c r="H36" s="1155"/>
      <c r="I36" s="1155"/>
      <c r="J36" s="1156"/>
      <c r="K36" s="296">
        <v>53115</v>
      </c>
      <c r="L36" s="296">
        <v>4931</v>
      </c>
      <c r="M36" s="297">
        <v>2887</v>
      </c>
      <c r="N36" s="298">
        <v>70.8</v>
      </c>
    </row>
    <row r="37" spans="1:16" ht="13.5" customHeight="1" x14ac:dyDescent="0.15">
      <c r="A37" s="250"/>
      <c r="B37" s="246"/>
      <c r="C37" s="246"/>
      <c r="D37" s="246"/>
      <c r="E37" s="246"/>
      <c r="F37" s="246"/>
      <c r="G37" s="1154" t="s">
        <v>500</v>
      </c>
      <c r="H37" s="1155"/>
      <c r="I37" s="1155"/>
      <c r="J37" s="1156"/>
      <c r="K37" s="296">
        <v>34689</v>
      </c>
      <c r="L37" s="296">
        <v>3220</v>
      </c>
      <c r="M37" s="297">
        <v>465</v>
      </c>
      <c r="N37" s="298">
        <v>592.5</v>
      </c>
    </row>
    <row r="38" spans="1:16" ht="27" customHeight="1" x14ac:dyDescent="0.15">
      <c r="A38" s="250"/>
      <c r="B38" s="246"/>
      <c r="C38" s="246"/>
      <c r="D38" s="246"/>
      <c r="E38" s="246"/>
      <c r="F38" s="246"/>
      <c r="G38" s="1157" t="s">
        <v>501</v>
      </c>
      <c r="H38" s="1158"/>
      <c r="I38" s="1158"/>
      <c r="J38" s="1159"/>
      <c r="K38" s="299">
        <v>89</v>
      </c>
      <c r="L38" s="299">
        <v>8</v>
      </c>
      <c r="M38" s="300">
        <v>4</v>
      </c>
      <c r="N38" s="301">
        <v>100</v>
      </c>
      <c r="O38" s="295"/>
    </row>
    <row r="39" spans="1:16" x14ac:dyDescent="0.15">
      <c r="A39" s="250"/>
      <c r="B39" s="246"/>
      <c r="C39" s="246"/>
      <c r="D39" s="246"/>
      <c r="E39" s="246"/>
      <c r="F39" s="246"/>
      <c r="G39" s="1157" t="s">
        <v>502</v>
      </c>
      <c r="H39" s="1158"/>
      <c r="I39" s="1158"/>
      <c r="J39" s="1159"/>
      <c r="K39" s="302">
        <v>-244244</v>
      </c>
      <c r="L39" s="302">
        <v>-22674</v>
      </c>
      <c r="M39" s="303">
        <v>-5840</v>
      </c>
      <c r="N39" s="304">
        <v>288.3</v>
      </c>
      <c r="O39" s="295"/>
    </row>
    <row r="40" spans="1:16" ht="27" customHeight="1" x14ac:dyDescent="0.15">
      <c r="A40" s="250"/>
      <c r="B40" s="246"/>
      <c r="C40" s="246"/>
      <c r="D40" s="246"/>
      <c r="E40" s="246"/>
      <c r="F40" s="246"/>
      <c r="G40" s="1154" t="s">
        <v>503</v>
      </c>
      <c r="H40" s="1155"/>
      <c r="I40" s="1155"/>
      <c r="J40" s="1156"/>
      <c r="K40" s="302">
        <v>-708631</v>
      </c>
      <c r="L40" s="302">
        <v>-65785</v>
      </c>
      <c r="M40" s="303">
        <v>-50828</v>
      </c>
      <c r="N40" s="304">
        <v>29.4</v>
      </c>
      <c r="O40" s="295"/>
    </row>
    <row r="41" spans="1:16" x14ac:dyDescent="0.15">
      <c r="A41" s="250"/>
      <c r="B41" s="246"/>
      <c r="C41" s="246"/>
      <c r="D41" s="246"/>
      <c r="E41" s="246"/>
      <c r="F41" s="246"/>
      <c r="G41" s="1160" t="s">
        <v>281</v>
      </c>
      <c r="H41" s="1161"/>
      <c r="I41" s="1161"/>
      <c r="J41" s="1162"/>
      <c r="K41" s="296">
        <v>590114</v>
      </c>
      <c r="L41" s="302">
        <v>54782</v>
      </c>
      <c r="M41" s="303">
        <v>22704</v>
      </c>
      <c r="N41" s="304">
        <v>141.30000000000001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637798</v>
      </c>
      <c r="J51" s="322">
        <v>53439</v>
      </c>
      <c r="K51" s="323">
        <v>-23.6</v>
      </c>
      <c r="L51" s="324">
        <v>62524</v>
      </c>
      <c r="M51" s="325">
        <v>19.399999999999999</v>
      </c>
      <c r="N51" s="326">
        <v>-43</v>
      </c>
    </row>
    <row r="52" spans="1:14" x14ac:dyDescent="0.15">
      <c r="A52" s="250"/>
      <c r="B52" s="246"/>
      <c r="C52" s="246"/>
      <c r="D52" s="246"/>
      <c r="E52" s="246"/>
      <c r="F52" s="246"/>
      <c r="G52" s="327"/>
      <c r="H52" s="328" t="s">
        <v>514</v>
      </c>
      <c r="I52" s="329">
        <v>354318</v>
      </c>
      <c r="J52" s="330">
        <v>29687</v>
      </c>
      <c r="K52" s="331">
        <v>-17.8</v>
      </c>
      <c r="L52" s="332">
        <v>27569</v>
      </c>
      <c r="M52" s="333">
        <v>17.5</v>
      </c>
      <c r="N52" s="334">
        <v>-35.299999999999997</v>
      </c>
    </row>
    <row r="53" spans="1:14" x14ac:dyDescent="0.15">
      <c r="A53" s="250"/>
      <c r="B53" s="246"/>
      <c r="C53" s="246"/>
      <c r="D53" s="246"/>
      <c r="E53" s="246"/>
      <c r="F53" s="246"/>
      <c r="G53" s="312" t="s">
        <v>515</v>
      </c>
      <c r="H53" s="313"/>
      <c r="I53" s="321">
        <v>1059347</v>
      </c>
      <c r="J53" s="322">
        <v>90457</v>
      </c>
      <c r="K53" s="323">
        <v>69.3</v>
      </c>
      <c r="L53" s="324">
        <v>80149</v>
      </c>
      <c r="M53" s="325">
        <v>28.2</v>
      </c>
      <c r="N53" s="326">
        <v>41.1</v>
      </c>
    </row>
    <row r="54" spans="1:14" x14ac:dyDescent="0.15">
      <c r="A54" s="250"/>
      <c r="B54" s="246"/>
      <c r="C54" s="246"/>
      <c r="D54" s="246"/>
      <c r="E54" s="246"/>
      <c r="F54" s="246"/>
      <c r="G54" s="327"/>
      <c r="H54" s="328" t="s">
        <v>514</v>
      </c>
      <c r="I54" s="329">
        <v>553186</v>
      </c>
      <c r="J54" s="330">
        <v>47236</v>
      </c>
      <c r="K54" s="331">
        <v>59.1</v>
      </c>
      <c r="L54" s="332">
        <v>38398</v>
      </c>
      <c r="M54" s="333">
        <v>39.299999999999997</v>
      </c>
      <c r="N54" s="334">
        <v>19.8</v>
      </c>
    </row>
    <row r="55" spans="1:14" x14ac:dyDescent="0.15">
      <c r="A55" s="250"/>
      <c r="B55" s="246"/>
      <c r="C55" s="246"/>
      <c r="D55" s="246"/>
      <c r="E55" s="246"/>
      <c r="F55" s="246"/>
      <c r="G55" s="312" t="s">
        <v>516</v>
      </c>
      <c r="H55" s="313"/>
      <c r="I55" s="321">
        <v>691285</v>
      </c>
      <c r="J55" s="322">
        <v>60730</v>
      </c>
      <c r="K55" s="323">
        <v>-32.9</v>
      </c>
      <c r="L55" s="324">
        <v>57697</v>
      </c>
      <c r="M55" s="325">
        <v>-28</v>
      </c>
      <c r="N55" s="326">
        <v>-4.9000000000000004</v>
      </c>
    </row>
    <row r="56" spans="1:14" x14ac:dyDescent="0.15">
      <c r="A56" s="250"/>
      <c r="B56" s="246"/>
      <c r="C56" s="246"/>
      <c r="D56" s="246"/>
      <c r="E56" s="246"/>
      <c r="F56" s="246"/>
      <c r="G56" s="327"/>
      <c r="H56" s="328" t="s">
        <v>514</v>
      </c>
      <c r="I56" s="329">
        <v>360948</v>
      </c>
      <c r="J56" s="330">
        <v>31709</v>
      </c>
      <c r="K56" s="331">
        <v>-32.9</v>
      </c>
      <c r="L56" s="332">
        <v>26743</v>
      </c>
      <c r="M56" s="333">
        <v>-30.4</v>
      </c>
      <c r="N56" s="334">
        <v>-2.5</v>
      </c>
    </row>
    <row r="57" spans="1:14" x14ac:dyDescent="0.15">
      <c r="A57" s="250"/>
      <c r="B57" s="246"/>
      <c r="C57" s="246"/>
      <c r="D57" s="246"/>
      <c r="E57" s="246"/>
      <c r="F57" s="246"/>
      <c r="G57" s="312" t="s">
        <v>517</v>
      </c>
      <c r="H57" s="313"/>
      <c r="I57" s="321">
        <v>716248</v>
      </c>
      <c r="J57" s="322">
        <v>64942</v>
      </c>
      <c r="K57" s="323">
        <v>6.9</v>
      </c>
      <c r="L57" s="324">
        <v>63727</v>
      </c>
      <c r="M57" s="325">
        <v>10.5</v>
      </c>
      <c r="N57" s="326">
        <v>-3.6</v>
      </c>
    </row>
    <row r="58" spans="1:14" x14ac:dyDescent="0.15">
      <c r="A58" s="250"/>
      <c r="B58" s="246"/>
      <c r="C58" s="246"/>
      <c r="D58" s="246"/>
      <c r="E58" s="246"/>
      <c r="F58" s="246"/>
      <c r="G58" s="327"/>
      <c r="H58" s="328" t="s">
        <v>514</v>
      </c>
      <c r="I58" s="329">
        <v>389160</v>
      </c>
      <c r="J58" s="330">
        <v>35285</v>
      </c>
      <c r="K58" s="331">
        <v>11.3</v>
      </c>
      <c r="L58" s="332">
        <v>34577</v>
      </c>
      <c r="M58" s="333">
        <v>29.3</v>
      </c>
      <c r="N58" s="334">
        <v>-18</v>
      </c>
    </row>
    <row r="59" spans="1:14" x14ac:dyDescent="0.15">
      <c r="A59" s="250"/>
      <c r="B59" s="246"/>
      <c r="C59" s="246"/>
      <c r="D59" s="246"/>
      <c r="E59" s="246"/>
      <c r="F59" s="246"/>
      <c r="G59" s="312" t="s">
        <v>518</v>
      </c>
      <c r="H59" s="313"/>
      <c r="I59" s="321">
        <v>1089714</v>
      </c>
      <c r="J59" s="322">
        <v>101162</v>
      </c>
      <c r="K59" s="323">
        <v>55.8</v>
      </c>
      <c r="L59" s="324">
        <v>66954</v>
      </c>
      <c r="M59" s="325">
        <v>5.0999999999999996</v>
      </c>
      <c r="N59" s="326">
        <v>50.7</v>
      </c>
    </row>
    <row r="60" spans="1:14" x14ac:dyDescent="0.15">
      <c r="A60" s="250"/>
      <c r="B60" s="246"/>
      <c r="C60" s="246"/>
      <c r="D60" s="246"/>
      <c r="E60" s="246"/>
      <c r="F60" s="246"/>
      <c r="G60" s="327"/>
      <c r="H60" s="328" t="s">
        <v>514</v>
      </c>
      <c r="I60" s="335">
        <v>598083</v>
      </c>
      <c r="J60" s="330">
        <v>55522</v>
      </c>
      <c r="K60" s="331">
        <v>57.4</v>
      </c>
      <c r="L60" s="332">
        <v>37305</v>
      </c>
      <c r="M60" s="333">
        <v>7.9</v>
      </c>
      <c r="N60" s="334">
        <v>49.5</v>
      </c>
    </row>
    <row r="61" spans="1:14" x14ac:dyDescent="0.15">
      <c r="A61" s="250"/>
      <c r="B61" s="246"/>
      <c r="C61" s="246"/>
      <c r="D61" s="246"/>
      <c r="E61" s="246"/>
      <c r="F61" s="246"/>
      <c r="G61" s="312" t="s">
        <v>519</v>
      </c>
      <c r="H61" s="336"/>
      <c r="I61" s="337">
        <v>838878</v>
      </c>
      <c r="J61" s="338">
        <v>74146</v>
      </c>
      <c r="K61" s="339">
        <v>15.1</v>
      </c>
      <c r="L61" s="340">
        <v>66210</v>
      </c>
      <c r="M61" s="341">
        <v>7</v>
      </c>
      <c r="N61" s="326">
        <v>8.1</v>
      </c>
    </row>
    <row r="62" spans="1:14" x14ac:dyDescent="0.15">
      <c r="A62" s="250"/>
      <c r="B62" s="246"/>
      <c r="C62" s="246"/>
      <c r="D62" s="246"/>
      <c r="E62" s="246"/>
      <c r="F62" s="246"/>
      <c r="G62" s="327"/>
      <c r="H62" s="328" t="s">
        <v>514</v>
      </c>
      <c r="I62" s="329">
        <v>451139</v>
      </c>
      <c r="J62" s="330">
        <v>39888</v>
      </c>
      <c r="K62" s="331">
        <v>15.4</v>
      </c>
      <c r="L62" s="332">
        <v>32918</v>
      </c>
      <c r="M62" s="333">
        <v>12.7</v>
      </c>
      <c r="N62" s="334">
        <v>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1" zoomScaleNormal="100" zoomScaleSheetLayoutView="55" workbookViewId="0">
      <selection activeCell="X86" sqref="X8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1" zoomScaleNormal="100" zoomScaleSheetLayoutView="55" workbookViewId="0">
      <selection activeCell="I82" sqref="I8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38.299999999999997</v>
      </c>
      <c r="G47" s="12">
        <v>45.69</v>
      </c>
      <c r="H47" s="12">
        <v>46.35</v>
      </c>
      <c r="I47" s="12">
        <v>42.84</v>
      </c>
      <c r="J47" s="13">
        <v>46.61</v>
      </c>
    </row>
    <row r="48" spans="2:10" ht="57.75" customHeight="1" x14ac:dyDescent="0.15">
      <c r="B48" s="14"/>
      <c r="C48" s="1174" t="s">
        <v>4</v>
      </c>
      <c r="D48" s="1174"/>
      <c r="E48" s="1175"/>
      <c r="F48" s="15">
        <v>7.64</v>
      </c>
      <c r="G48" s="16">
        <v>4.87</v>
      </c>
      <c r="H48" s="16">
        <v>6.9</v>
      </c>
      <c r="I48" s="16">
        <v>5.36</v>
      </c>
      <c r="J48" s="17">
        <v>5.9</v>
      </c>
    </row>
    <row r="49" spans="2:10" ht="57.75" customHeight="1" thickBot="1" x14ac:dyDescent="0.2">
      <c r="B49" s="18"/>
      <c r="C49" s="1176" t="s">
        <v>5</v>
      </c>
      <c r="D49" s="1176"/>
      <c r="E49" s="1177"/>
      <c r="F49" s="19">
        <v>9.02</v>
      </c>
      <c r="G49" s="20">
        <v>3.78</v>
      </c>
      <c r="H49" s="20">
        <v>3.26</v>
      </c>
      <c r="I49" s="20" t="s">
        <v>526</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2018-04-12T04:42:57Z</cp:lastPrinted>
  <dcterms:created xsi:type="dcterms:W3CDTF">2018-01-24T03:10:47Z</dcterms:created>
  <dcterms:modified xsi:type="dcterms:W3CDTF">2018-10-24T06:16:07Z</dcterms:modified>
  <cp:category/>
</cp:coreProperties>
</file>