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Z:\財政関係\財政情報開示\財政状況資料集（Ｈ22～）\R6\報告（２回目）\"/>
    </mc:Choice>
  </mc:AlternateContent>
  <xr:revisionPtr revIDLastSave="0" documentId="13_ncr:1_{3F546AA9-6DD2-4FC2-A271-7889C85F9AF1}"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C36" i="10"/>
  <c r="CO35"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c r="AM35" i="10" s="1"/>
  <c r="AM36" i="10" s="1"/>
  <c r="BW34" i="10" l="1"/>
  <c r="BW35" i="10" s="1"/>
  <c r="BW36" i="10" s="1"/>
  <c r="BW37" i="10" s="1"/>
  <c r="BW38" i="10" s="1"/>
  <c r="BW39" i="10" s="1"/>
  <c r="CO34" i="10" l="1"/>
</calcChain>
</file>

<file path=xl/sharedStrings.xml><?xml version="1.0" encoding="utf-8"?>
<sst xmlns="http://schemas.openxmlformats.org/spreadsheetml/2006/main" count="1108" uniqueCount="573">
  <si>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</si>
  <si>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</si>
  <si>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</si>
  <si>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</si>
  <si>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</si>
  <si>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</si>
  <si>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</si>
  <si>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</si>
  <si>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</si>
  <si>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</si>
  <si>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</si>
  <si>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</si>
  <si>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</si>
  <si>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</si>
  <si>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</si>
  <si>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</si>
  <si>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</si>
  <si>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</si>
  <si>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</si>
  <si>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</si>
  <si>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</si>
  <si>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</si>
  <si>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</si>
  <si>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</si>
  <si>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</si>
  <si>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</si>
  <si>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</si>
  <si>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</si>
  <si>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</si>
  <si>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</si>
  <si>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</si>
  <si>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</si>
  <si>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</si>
  <si>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</si>
  <si>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</si>
  <si>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</si>
  <si>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</si>
  <si>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</si>
  <si>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</si>
  <si>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</si>
  <si>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</si>
  <si>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</si>
  <si>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</si>
  <si>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</si>
  <si>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</si>
  <si>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</si>
  <si>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</si>
  <si>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</si>
  <si>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</si>
  <si>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</si>
  <si>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</si>
  <si>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</si>
  <si>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</si>
  <si>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</si>
  <si>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</si>
  <si>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</si>
  <si>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</si>
  <si>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</si>
  <si>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</si>
  <si>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</si>
  <si>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</si>
  <si>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</si>
  <si>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</si>
  <si>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</si>
  <si>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</si>
  <si>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</si>
  <si>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</si>
  <si>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</si>
  <si>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</si>
  <si>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</si>
  <si>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</si>
  <si>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</si>
  <si>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</si>
  <si>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</si>
  <si>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</si>
  <si>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</si>
  <si>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</si>
  <si>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</si>
  <si>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</si>
  <si>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</si>
  <si>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</si>
  <si>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</si>
  <si>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</si>
  <si>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</si>
  <si>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</si>
  <si>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</si>
  <si>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</si>
  <si>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</si>
  <si>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</si>
  <si>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</si>
  <si>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</si>
  <si>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</si>
  <si>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</si>
  <si>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</si>
  <si>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赤平市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</si>
  <si>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</si>
  <si>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</si>
  <si>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</si>
  <si>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</si>
  <si>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</si>
  <si>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</si>
  <si>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</si>
  <si>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</si>
  <si>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</si>
  <si>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</si>
  <si>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</si>
  <si>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</si>
  <si>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</si>
  <si>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</si>
  <si>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</si>
  <si>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</si>
  <si>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</si>
  <si>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</si>
  <si>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</si>
  <si>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</si>
  <si>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</si>
  <si>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</si>
  <si>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</si>
  <si>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</si>
  <si>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</si>
  <si>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</si>
  <si>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</si>
  <si>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</si>
  <si>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</si>
  <si>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</si>
  <si>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</si>
  <si>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</si>
  <si>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</si>
  <si>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</si>
  <si>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</si>
  <si>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</si>
  <si>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</si>
  <si>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</si>
  <si>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</si>
  <si>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</si>
  <si>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</si>
  <si>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</si>
  <si>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</si>
  <si>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</si>
  <si>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</si>
  <si>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</si>
  <si>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</si>
  <si>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</si>
  <si>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</si>
  <si>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-3.8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</si>
  <si>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</si>
  <si>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</si>
  <si>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</si>
  <si>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</si>
  <si>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</si>
  <si>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</si>
  <si>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</si>
  <si>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</si>
  <si>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</si>
  <si>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</si>
  <si>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</si>
  <si>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</si>
  <si>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</si>
  <si>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</si>
  <si>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</si>
  <si>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</si>
  <si>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</si>
  <si>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</si>
  <si>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</si>
  <si>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</si>
  <si>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</si>
  <si>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</si>
  <si>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</si>
  <si>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</si>
  <si>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</si>
  <si>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</si>
  <si>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</si>
  <si>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</si>
  <si>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</si>
  <si>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</si>
  <si>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</si>
  <si>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</si>
  <si>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</si>
  <si>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</si>
  <si>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</si>
  <si>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</si>
  <si>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</si>
  <si>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</si>
  <si>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</si>
  <si>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</si>
  <si>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</si>
  <si>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</si>
  <si>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</si>
  <si>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</si>
  <si>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</si>
  <si>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</si>
  <si>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</si>
  <si>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</si>
  <si>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</si>
  <si>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</si>
  <si>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</si>
  <si>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</si>
  <si>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</si>
  <si>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</si>
  <si>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</si>
  <si>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</si>
  <si>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</si>
  <si>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</si>
  <si>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北海道赤平市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</si>
  <si>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</si>
  <si>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</si>
  <si>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</si>
  <si>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</si>
  <si>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</si>
  <si>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</si>
  <si>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</si>
  <si>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</si>
  <si>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</si>
  <si>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</si>
  <si>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</si>
  <si>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</si>
  <si>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</si>
  <si>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</si>
  <si>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</si>
  <si>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</si>
  <si>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</si>
  <si>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</si>
  <si>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</si>
  <si>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</si>
  <si>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</si>
  <si>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</si>
  <si>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</si>
  <si>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</si>
  <si>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</si>
  <si>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</si>
  <si>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</si>
  <si>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</si>
  <si>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</si>
  <si>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</si>
  <si>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</si>
  <si>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</si>
  <si>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</si>
  <si>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</si>
  <si>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</si>
  <si>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</si>
  <si>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</si>
  <si>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</si>
  <si>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</si>
  <si>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</si>
  <si>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</si>
  <si>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</si>
  <si>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</si>
  <si>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</si>
  <si>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</si>
  <si>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</si>
  <si>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</si>
  <si>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</si>
  <si>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</si>
  <si>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</si>
  <si>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</si>
  <si>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</si>
  <si>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</si>
  <si>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</si>
  <si>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</si>
  <si>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</si>
  <si>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</si>
  <si>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</si>
  <si>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</si>
  <si>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</si>
  <si>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</si>
  <si>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</si>
  <si>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</si>
  <si>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</si>
  <si>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</si>
  <si>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</si>
  <si>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</si>
  <si>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</si>
  <si>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</si>
  <si>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</si>
  <si>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</si>
  <si>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</si>
  <si>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</si>
  <si>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</si>
  <si>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</si>
  <si>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</si>
  <si>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</si>
  <si>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</si>
  <si>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</si>
  <si>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</si>
  <si>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</si>
  <si>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</si>
  <si>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</si>
  <si>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</si>
  <si>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</si>
  <si>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</si>
  <si>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</si>
  <si>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</si>
  <si>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</si>
  <si>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</si>
  <si>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</si>
  <si>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</si>
  <si>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</si>
  <si>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</si>
  <si>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</si>
  <si>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</si>
  <si>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</si>
  <si>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</si>
  <si>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</si>
  <si>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</si>
  <si>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</si>
  <si>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</si>
  <si>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</si>
  <si>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</si>
  <si>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</si>
  <si>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</si>
  <si>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</si>
  <si>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</si>
  <si>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</si>
  <si>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</si>
  <si>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</si>
  <si>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</si>
  <si>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</si>
  <si>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</si>
  <si>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</si>
  <si>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</si>
  <si>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</si>
  <si>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</si>
  <si>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</si>
  <si>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</si>
  <si>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</si>
  <si>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</si>
  <si>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</si>
  <si>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</si>
  <si>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</si>
  <si>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</si>
  <si>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</si>
  <si>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</si>
  <si>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</si>
  <si>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</si>
  <si>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</si>
  <si>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</si>
  <si>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</si>
  <si>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</si>
  <si>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</si>
  <si>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</si>
  <si>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</si>
  <si>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</si>
  <si>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</si>
  <si>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</si>
  <si>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</si>
  <si>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</si>
  <si>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</si>
  <si>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</si>
  <si>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</si>
  <si>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</si>
  <si>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</si>
  <si>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</si>
  <si>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</si>
  <si>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</si>
  <si>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北海道赤平市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</si>
  <si>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</si>
  <si>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</si>
  <si>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</si>
  <si>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</si>
  <si>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</si>
  <si>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</si>
  <si>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</si>
  <si>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</si>
  <si>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</si>
  <si>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</si>
  <si>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</si>
  <si>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</si>
  <si>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</si>
  <si>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</si>
  <si>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</si>
  <si>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</si>
  <si>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</si>
  <si>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</si>
  <si>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</si>
  <si>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</si>
  <si>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</si>
  <si>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</si>
  <si>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</si>
  <si>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</si>
  <si>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</si>
  <si>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</si>
  <si>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</si>
  <si>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</si>
  <si>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</si>
  <si>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</si>
  <si>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</si>
  <si>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</si>
  <si>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</si>
  <si>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</si>
  <si>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</si>
  <si>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</si>
  <si>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介護サービス事業特別会計</t>
    <phoneticPr fontId="5"/>
  </si>
  <si>
    <t>介護保険特別会計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</si>
  <si>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</si>
  <si>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</si>
  <si>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</si>
  <si>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</si>
  <si>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</si>
  <si>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</si>
  <si>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</si>
  <si>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</si>
  <si>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</si>
  <si>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</si>
  <si>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</si>
  <si>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</si>
  <si>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</si>
  <si>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</si>
  <si>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</si>
  <si>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</si>
  <si>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</si>
  <si>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</si>
  <si>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</si>
  <si>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</si>
  <si>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</si>
  <si>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</si>
  <si>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</si>
  <si>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</si>
  <si>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</si>
  <si>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</si>
  <si>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</si>
  <si>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</si>
  <si>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</si>
  <si>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</si>
  <si>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</si>
  <si>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</si>
  <si>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</si>
  <si>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</si>
  <si>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</si>
  <si>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</si>
  <si>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</si>
  <si>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</si>
  <si>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</si>
  <si>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</si>
  <si>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</si>
  <si>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</si>
  <si>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</si>
  <si>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</si>
  <si>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</si>
  <si>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</si>
  <si>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</si>
  <si>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</si>
  <si>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</si>
  <si>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</si>
  <si>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</si>
  <si>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</si>
  <si>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</si>
  <si>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</si>
  <si>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</si>
  <si>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</si>
  <si>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</si>
  <si>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</si>
  <si>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</si>
  <si>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</si>
  <si>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</si>
  <si>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</si>
  <si>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</si>
  <si>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</si>
  <si>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</si>
  <si>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</si>
  <si>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</si>
  <si>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</si>
  <si>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</si>
  <si>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</si>
  <si>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</si>
  <si>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</si>
  <si>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</si>
  <si>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</si>
  <si>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</si>
  <si>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</si>
  <si>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</si>
  <si>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</si>
  <si>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</si>
  <si>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</si>
  <si>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</si>
  <si>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</si>
  <si>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</si>
  <si>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</si>
  <si>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</si>
  <si>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</si>
  <si>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</si>
  <si>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</si>
  <si>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</si>
  <si>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</si>
  <si>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</si>
  <si>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</si>
  <si>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</si>
  <si>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</si>
  <si>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</si>
  <si>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</si>
  <si>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</si>
  <si>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</si>
  <si>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</si>
  <si>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</si>
  <si>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</si>
  <si>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</si>
  <si>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</si>
  <si>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</si>
  <si>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</si>
  <si>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</si>
  <si>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</si>
  <si>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</si>
  <si>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</si>
  <si>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</si>
  <si>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</si>
  <si>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</si>
  <si>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</si>
  <si>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</si>
  <si>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</si>
  <si>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</si>
  <si>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</si>
  <si>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</si>
  <si>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</si>
  <si>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</si>
  <si>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</si>
  <si>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</si>
  <si>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</si>
  <si>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</si>
  <si>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</si>
  <si>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</si>
  <si>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</si>
  <si>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</si>
  <si>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</si>
  <si>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</si>
  <si>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</si>
  <si>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</si>
  <si>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</si>
  <si>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</si>
  <si>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</si>
  <si>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</si>
  <si>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</si>
  <si>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</si>
  <si>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</si>
  <si>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5.12</t>
  </si>
  <si>
    <t>病院事業会計</t>
  </si>
  <si>
    <t>一般会計</t>
  </si>
  <si>
    <t>水道事業会計</t>
  </si>
  <si>
    <t>下水道事業会計</t>
  </si>
  <si>
    <t>介護保険特別会計</t>
  </si>
  <si>
    <t>国民健康保険特別会計</t>
  </si>
  <si>
    <t>後期高齢者医療特別会計</t>
  </si>
  <si>
    <t>介護サービス事業特別会計</t>
  </si>
  <si>
    <t>その他会計（赤字）</t>
  </si>
  <si>
    <t>その他会計（黒字）</t>
  </si>
  <si>
    <t>R02</t>
    <phoneticPr fontId="5"/>
  </si>
  <si>
    <t>R03</t>
    <phoneticPr fontId="5"/>
  </si>
  <si>
    <t>R04</t>
    <phoneticPr fontId="5"/>
  </si>
  <si>
    <t>R05</t>
    <phoneticPr fontId="5"/>
  </si>
  <si>
    <t>R06</t>
    <phoneticPr fontId="5"/>
  </si>
  <si>
    <t>-</t>
    <phoneticPr fontId="2"/>
  </si>
  <si>
    <t>中空知広域市町村圏組合</t>
    <rPh sb="0" eb="1">
      <t>ナカ</t>
    </rPh>
    <rPh sb="1" eb="3">
      <t>ソラチ</t>
    </rPh>
    <rPh sb="3" eb="5">
      <t>コウイキ</t>
    </rPh>
    <rPh sb="5" eb="8">
      <t>シチョウソン</t>
    </rPh>
    <rPh sb="8" eb="9">
      <t>ケン</t>
    </rPh>
    <rPh sb="9" eb="11">
      <t>クミアイ</t>
    </rPh>
    <phoneticPr fontId="39"/>
  </si>
  <si>
    <t>空知教育センター組合</t>
    <rPh sb="0" eb="2">
      <t>ソラチ</t>
    </rPh>
    <rPh sb="2" eb="4">
      <t>キョウイク</t>
    </rPh>
    <rPh sb="8" eb="10">
      <t>クミアイ</t>
    </rPh>
    <phoneticPr fontId="39"/>
  </si>
  <si>
    <t>中空知衛生施設組合</t>
    <rPh sb="0" eb="1">
      <t>ナカ</t>
    </rPh>
    <rPh sb="1" eb="3">
      <t>ソラチ</t>
    </rPh>
    <rPh sb="3" eb="5">
      <t>エイセイ</t>
    </rPh>
    <rPh sb="5" eb="7">
      <t>シセツ</t>
    </rPh>
    <rPh sb="7" eb="9">
      <t>クミアイ</t>
    </rPh>
    <phoneticPr fontId="39"/>
  </si>
  <si>
    <t>石狩川流域下水道組合</t>
    <rPh sb="0" eb="2">
      <t>イシカリ</t>
    </rPh>
    <rPh sb="2" eb="3">
      <t>ガワ</t>
    </rPh>
    <rPh sb="3" eb="5">
      <t>リュウイキ</t>
    </rPh>
    <rPh sb="5" eb="8">
      <t>ゲスイドウ</t>
    </rPh>
    <rPh sb="8" eb="10">
      <t>クミアイ</t>
    </rPh>
    <phoneticPr fontId="39"/>
  </si>
  <si>
    <t>中・北空知廃棄物処理広域連合</t>
    <rPh sb="0" eb="1">
      <t>ナカ</t>
    </rPh>
    <rPh sb="2" eb="3">
      <t>キタ</t>
    </rPh>
    <rPh sb="3" eb="5">
      <t>ソラチ</t>
    </rPh>
    <rPh sb="5" eb="8">
      <t>ハイキブツ</t>
    </rPh>
    <rPh sb="8" eb="10">
      <t>ショリ</t>
    </rPh>
    <rPh sb="10" eb="12">
      <t>コウイキ</t>
    </rPh>
    <rPh sb="12" eb="14">
      <t>レンゴウ</t>
    </rPh>
    <phoneticPr fontId="39"/>
  </si>
  <si>
    <t>滝川地区広域消防事務組合</t>
    <rPh sb="0" eb="2">
      <t>タキカワ</t>
    </rPh>
    <rPh sb="2" eb="4">
      <t>チク</t>
    </rPh>
    <rPh sb="4" eb="6">
      <t>コウイキ</t>
    </rPh>
    <rPh sb="6" eb="8">
      <t>ショウボウ</t>
    </rPh>
    <rPh sb="8" eb="10">
      <t>ジム</t>
    </rPh>
    <rPh sb="10" eb="12">
      <t>クミアイ</t>
    </rPh>
    <phoneticPr fontId="39"/>
  </si>
  <si>
    <t>（株）赤平振興公社</t>
    <rPh sb="0" eb="3">
      <t>カブ</t>
    </rPh>
    <rPh sb="3" eb="5">
      <t>アカビラ</t>
    </rPh>
    <rPh sb="5" eb="7">
      <t>シンコウ</t>
    </rPh>
    <rPh sb="7" eb="9">
      <t>コウシャ</t>
    </rPh>
    <phoneticPr fontId="39"/>
  </si>
  <si>
    <t>-</t>
    <phoneticPr fontId="2"/>
  </si>
  <si>
    <t>(あかびらガンバレ応援基金(R06年度末現在))</t>
    <phoneticPr fontId="5"/>
  </si>
  <si>
    <t>(市営住宅敷金基金(R06年度末現在))</t>
    <phoneticPr fontId="5"/>
  </si>
  <si>
    <t>(青少年基金(R06年度末現在))</t>
    <phoneticPr fontId="5"/>
  </si>
  <si>
    <t>(社会福祉事業振興基金(R06年度末現在))</t>
    <phoneticPr fontId="5"/>
  </si>
  <si>
    <t>(森林環境譲与税基金(R06年度末現在))</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</si>
  <si>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</si>
  <si>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</si>
  <si>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年々改善しているものの、類似団体内平均を上回っている。また、実質公債費比率は類似団体内平均を上回る状況が続いている。今後も地方債の発行を抑制するなど、計画的な財政運営に努め、将来負担及び公債費負担の軽減を図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</si>
  <si>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</si>
  <si>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</si>
  <si>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</si>
  <si>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</si>
  <si>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</si>
  <si>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</si>
  <si>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令和2年度の106.6％から令和6年度には43.3％まで改善しているものの、類似団体内平均を上回っている。また、実質公債費比率は令和6年度で13.1％と、類似団体内平均の8.2％を上回る状況にある。今後も地方債の発行を抑制するなど、計画的な財政運営に努め、将来負担及び公債費負担の軽減を図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</si>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</sst>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color indexed="8"/>
      <name val="ＭＳ Ｐゴシック"/>
      <family val="3"/>
    </font>
    <font>
      <sz val="6"/>
      <name val="ＭＳ Ｐゴシック"/>
      <family val="3"/>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8" fillId="0" borderId="98" xfId="14" applyFont="1" applyBorder="1" applyAlignment="1" applyProtection="1">
      <alignment horizontal="left" vertical="center" shrinkToFit="1"/>
      <protection locked="0"/>
    </xf>
    <xf numFmtId="0" fontId="38" fillId="0" borderId="99" xfId="14" applyFont="1" applyBorder="1" applyAlignment="1" applyProtection="1">
      <alignment horizontal="left" vertical="center" shrinkToFit="1"/>
      <protection locked="0"/>
    </xf>
    <xf numFmtId="0" fontId="38" fillId="0" borderId="100" xfId="14"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8" fillId="0" borderId="112" xfId="14" applyFont="1" applyBorder="1" applyAlignment="1" applyProtection="1">
      <alignment horizontal="left" vertical="center" shrinkToFit="1"/>
      <protection locked="0"/>
    </xf>
    <xf numFmtId="0" fontId="38" fillId="0" borderId="113" xfId="14" applyFont="1" applyBorder="1" applyAlignment="1" applyProtection="1">
      <alignment horizontal="left" vertical="center" shrinkToFit="1"/>
      <protection locked="0"/>
    </xf>
    <xf numFmtId="0" fontId="38" fillId="0" borderId="114" xfId="14"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7EB7F30-8749-4234-8930-BCC3612A04A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C13A-4732-B830-31935158491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117534</c:v>
                </c:pt>
                <c:pt idx="1">
                  <c:v>322565</c:v>
                </c:pt>
                <c:pt idx="2">
                  <c:v>90725</c:v>
                </c:pt>
                <c:pt idx="3">
                  <c:v>117696</c:v>
                </c:pt>
                <c:pt idx="4">
                  <c:v>113405</c:v>
                </c:pt>
              </c:numCache>
            </c:numRef>
          </c:val>
          <c:smooth val="0"/>
          <c:extLst>
            <c:ext xmlns:c16="http://schemas.microsoft.com/office/drawing/2014/chart" uri="{C3380CC4-5D6E-409C-BE32-E72D297353CC}">
              <c16:uniqueId val="{00000001-C13A-4732-B830-31935158491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10.1</c:v>
                </c:pt>
                <c:pt idx="1">
                  <c:v>10.86</c:v>
                </c:pt>
                <c:pt idx="2">
                  <c:v>8.52</c:v>
                </c:pt>
                <c:pt idx="3">
                  <c:v>10.199999999999999</c:v>
                </c:pt>
                <c:pt idx="4">
                  <c:v>13.31</c:v>
                </c:pt>
              </c:numCache>
            </c:numRef>
          </c:val>
          <c:extLst>
            <c:ext xmlns:c16="http://schemas.microsoft.com/office/drawing/2014/chart" uri="{C3380CC4-5D6E-409C-BE32-E72D297353CC}">
              <c16:uniqueId val="{00000000-A1DB-4EA7-863A-49CE911A513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27.89</c:v>
                </c:pt>
                <c:pt idx="1">
                  <c:v>27.54</c:v>
                </c:pt>
                <c:pt idx="2">
                  <c:v>24.52</c:v>
                </c:pt>
                <c:pt idx="3">
                  <c:v>23.87</c:v>
                </c:pt>
                <c:pt idx="4">
                  <c:v>24.18</c:v>
                </c:pt>
              </c:numCache>
            </c:numRef>
          </c:val>
          <c:extLst>
            <c:ext xmlns:c16="http://schemas.microsoft.com/office/drawing/2014/chart" uri="{C3380CC4-5D6E-409C-BE32-E72D297353CC}">
              <c16:uniqueId val="{00000001-A1DB-4EA7-863A-49CE911A513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0.38</c:v>
                </c:pt>
                <c:pt idx="1">
                  <c:v>3.28</c:v>
                </c:pt>
                <c:pt idx="2">
                  <c:v>-5.12</c:v>
                </c:pt>
                <c:pt idx="3">
                  <c:v>0.63</c:v>
                </c:pt>
                <c:pt idx="4">
                  <c:v>3.06</c:v>
                </c:pt>
              </c:numCache>
            </c:numRef>
          </c:val>
          <c:smooth val="0"/>
          <c:extLst>
            <c:ext xmlns:c16="http://schemas.microsoft.com/office/drawing/2014/chart" uri="{C3380CC4-5D6E-409C-BE32-E72D297353CC}">
              <c16:uniqueId val="{00000002-A1DB-4EA7-863A-49CE911A513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0.23</c:v>
                </c:pt>
                <c:pt idx="2">
                  <c:v>#N/A</c:v>
                </c:pt>
                <c:pt idx="3">
                  <c:v>0.63</c:v>
                </c:pt>
                <c:pt idx="4">
                  <c:v>#N/A</c:v>
                </c:pt>
                <c:pt idx="5">
                  <c:v>0</c:v>
                </c:pt>
                <c:pt idx="6">
                  <c:v>#N/A</c:v>
                </c:pt>
                <c:pt idx="7">
                  <c:v>0</c:v>
                </c:pt>
                <c:pt idx="8">
                  <c:v>#N/A</c:v>
                </c:pt>
                <c:pt idx="9">
                  <c:v>0</c:v>
                </c:pt>
              </c:numCache>
            </c:numRef>
          </c:val>
          <c:extLst>
            <c:ext xmlns:c16="http://schemas.microsoft.com/office/drawing/2014/chart" uri="{C3380CC4-5D6E-409C-BE32-E72D297353CC}">
              <c16:uniqueId val="{00000000-E103-467D-AA03-D3C740B4CBF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103-467D-AA03-D3C740B4CBF4}"/>
            </c:ext>
          </c:extLst>
        </c:ser>
        <c:ser>
          <c:idx val="2"/>
          <c:order val="2"/>
          <c:tx>
            <c:strRef>
              <c:f>データシート!$A$29</c:f>
              <c:strCache>
                <c:ptCount val="1"/>
                <c:pt idx="0">
                  <c:v>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0.04</c:v>
                </c:pt>
                <c:pt idx="4">
                  <c:v>#N/A</c:v>
                </c:pt>
                <c:pt idx="5">
                  <c:v>0.01</c:v>
                </c:pt>
                <c:pt idx="6">
                  <c:v>#N/A</c:v>
                </c:pt>
                <c:pt idx="7">
                  <c:v>0.03</c:v>
                </c:pt>
                <c:pt idx="8">
                  <c:v>#N/A</c:v>
                </c:pt>
                <c:pt idx="9">
                  <c:v>0.06</c:v>
                </c:pt>
              </c:numCache>
            </c:numRef>
          </c:val>
          <c:extLst>
            <c:ext xmlns:c16="http://schemas.microsoft.com/office/drawing/2014/chart" uri="{C3380CC4-5D6E-409C-BE32-E72D297353CC}">
              <c16:uniqueId val="{00000002-E103-467D-AA03-D3C740B4CBF4}"/>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0.11</c:v>
                </c:pt>
                <c:pt idx="2">
                  <c:v>#N/A</c:v>
                </c:pt>
                <c:pt idx="3">
                  <c:v>0.05</c:v>
                </c:pt>
                <c:pt idx="4">
                  <c:v>#N/A</c:v>
                </c:pt>
                <c:pt idx="5">
                  <c:v>0.08</c:v>
                </c:pt>
                <c:pt idx="6">
                  <c:v>#N/A</c:v>
                </c:pt>
                <c:pt idx="7">
                  <c:v>0.1</c:v>
                </c:pt>
                <c:pt idx="8">
                  <c:v>#N/A</c:v>
                </c:pt>
                <c:pt idx="9">
                  <c:v>0.09</c:v>
                </c:pt>
              </c:numCache>
            </c:numRef>
          </c:val>
          <c:extLst>
            <c:ext xmlns:c16="http://schemas.microsoft.com/office/drawing/2014/chart" uri="{C3380CC4-5D6E-409C-BE32-E72D297353CC}">
              <c16:uniqueId val="{00000003-E103-467D-AA03-D3C740B4CBF4}"/>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1.58</c:v>
                </c:pt>
                <c:pt idx="2">
                  <c:v>#N/A</c:v>
                </c:pt>
                <c:pt idx="3">
                  <c:v>1.1200000000000001</c:v>
                </c:pt>
                <c:pt idx="4">
                  <c:v>#N/A</c:v>
                </c:pt>
                <c:pt idx="5">
                  <c:v>0.75</c:v>
                </c:pt>
                <c:pt idx="6">
                  <c:v>#N/A</c:v>
                </c:pt>
                <c:pt idx="7">
                  <c:v>0.31</c:v>
                </c:pt>
                <c:pt idx="8">
                  <c:v>#N/A</c:v>
                </c:pt>
                <c:pt idx="9">
                  <c:v>0.44</c:v>
                </c:pt>
              </c:numCache>
            </c:numRef>
          </c:val>
          <c:extLst>
            <c:ext xmlns:c16="http://schemas.microsoft.com/office/drawing/2014/chart" uri="{C3380CC4-5D6E-409C-BE32-E72D297353CC}">
              <c16:uniqueId val="{00000004-E103-467D-AA03-D3C740B4CBF4}"/>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1.86</c:v>
                </c:pt>
                <c:pt idx="2">
                  <c:v>#N/A</c:v>
                </c:pt>
                <c:pt idx="3">
                  <c:v>1.46</c:v>
                </c:pt>
                <c:pt idx="4">
                  <c:v>#N/A</c:v>
                </c:pt>
                <c:pt idx="5">
                  <c:v>2.09</c:v>
                </c:pt>
                <c:pt idx="6">
                  <c:v>#N/A</c:v>
                </c:pt>
                <c:pt idx="7">
                  <c:v>2.84</c:v>
                </c:pt>
                <c:pt idx="8">
                  <c:v>#N/A</c:v>
                </c:pt>
                <c:pt idx="9">
                  <c:v>4.12</c:v>
                </c:pt>
              </c:numCache>
            </c:numRef>
          </c:val>
          <c:extLst>
            <c:ext xmlns:c16="http://schemas.microsoft.com/office/drawing/2014/chart" uri="{C3380CC4-5D6E-409C-BE32-E72D297353CC}">
              <c16:uniqueId val="{00000005-E103-467D-AA03-D3C740B4CBF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#N/A</c:v>
                </c:pt>
                <c:pt idx="5">
                  <c:v>2.62</c:v>
                </c:pt>
                <c:pt idx="6">
                  <c:v>#N/A</c:v>
                </c:pt>
                <c:pt idx="7">
                  <c:v>4.21</c:v>
                </c:pt>
                <c:pt idx="8">
                  <c:v>#N/A</c:v>
                </c:pt>
                <c:pt idx="9">
                  <c:v>5.58</c:v>
                </c:pt>
              </c:numCache>
            </c:numRef>
          </c:val>
          <c:extLst>
            <c:ext xmlns:c16="http://schemas.microsoft.com/office/drawing/2014/chart" uri="{C3380CC4-5D6E-409C-BE32-E72D297353CC}">
              <c16:uniqueId val="{00000006-E103-467D-AA03-D3C740B4CBF4}"/>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13.83</c:v>
                </c:pt>
                <c:pt idx="2">
                  <c:v>#N/A</c:v>
                </c:pt>
                <c:pt idx="3">
                  <c:v>12.72</c:v>
                </c:pt>
                <c:pt idx="4">
                  <c:v>#N/A</c:v>
                </c:pt>
                <c:pt idx="5">
                  <c:v>12.07</c:v>
                </c:pt>
                <c:pt idx="6">
                  <c:v>#N/A</c:v>
                </c:pt>
                <c:pt idx="7">
                  <c:v>11.36</c:v>
                </c:pt>
                <c:pt idx="8">
                  <c:v>#N/A</c:v>
                </c:pt>
                <c:pt idx="9">
                  <c:v>10.43</c:v>
                </c:pt>
              </c:numCache>
            </c:numRef>
          </c:val>
          <c:extLst>
            <c:ext xmlns:c16="http://schemas.microsoft.com/office/drawing/2014/chart" uri="{C3380CC4-5D6E-409C-BE32-E72D297353CC}">
              <c16:uniqueId val="{00000007-E103-467D-AA03-D3C740B4CBF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10.1</c:v>
                </c:pt>
                <c:pt idx="2">
                  <c:v>#N/A</c:v>
                </c:pt>
                <c:pt idx="3">
                  <c:v>10.86</c:v>
                </c:pt>
                <c:pt idx="4">
                  <c:v>#N/A</c:v>
                </c:pt>
                <c:pt idx="5">
                  <c:v>8.51</c:v>
                </c:pt>
                <c:pt idx="6">
                  <c:v>#N/A</c:v>
                </c:pt>
                <c:pt idx="7">
                  <c:v>10.19</c:v>
                </c:pt>
                <c:pt idx="8">
                  <c:v>#N/A</c:v>
                </c:pt>
                <c:pt idx="9">
                  <c:v>13.31</c:v>
                </c:pt>
              </c:numCache>
            </c:numRef>
          </c:val>
          <c:extLst>
            <c:ext xmlns:c16="http://schemas.microsoft.com/office/drawing/2014/chart" uri="{C3380CC4-5D6E-409C-BE32-E72D297353CC}">
              <c16:uniqueId val="{00000008-E103-467D-AA03-D3C740B4CBF4}"/>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31.1</c:v>
                </c:pt>
                <c:pt idx="2">
                  <c:v>#N/A</c:v>
                </c:pt>
                <c:pt idx="3">
                  <c:v>32.22</c:v>
                </c:pt>
                <c:pt idx="4">
                  <c:v>#N/A</c:v>
                </c:pt>
                <c:pt idx="5">
                  <c:v>32.729999999999997</c:v>
                </c:pt>
                <c:pt idx="6">
                  <c:v>#N/A</c:v>
                </c:pt>
                <c:pt idx="7">
                  <c:v>33.049999999999997</c:v>
                </c:pt>
                <c:pt idx="8">
                  <c:v>#N/A</c:v>
                </c:pt>
                <c:pt idx="9">
                  <c:v>31.23</c:v>
                </c:pt>
              </c:numCache>
            </c:numRef>
          </c:val>
          <c:extLst>
            <c:ext xmlns:c16="http://schemas.microsoft.com/office/drawing/2014/chart" uri="{C3380CC4-5D6E-409C-BE32-E72D297353CC}">
              <c16:uniqueId val="{00000009-E103-467D-AA03-D3C740B4CBF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1093</c:v>
                </c:pt>
                <c:pt idx="5">
                  <c:v>1224</c:v>
                </c:pt>
                <c:pt idx="8">
                  <c:v>1284</c:v>
                </c:pt>
                <c:pt idx="11">
                  <c:v>1236</c:v>
                </c:pt>
                <c:pt idx="14">
                  <c:v>1136</c:v>
                </c:pt>
              </c:numCache>
            </c:numRef>
          </c:val>
          <c:extLst>
            <c:ext xmlns:c16="http://schemas.microsoft.com/office/drawing/2014/chart" uri="{C3380CC4-5D6E-409C-BE32-E72D297353CC}">
              <c16:uniqueId val="{00000000-1806-4EC4-8B0E-B7879D8A5EF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806-4EC4-8B0E-B7879D8A5EF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c:v>
                </c:pt>
                <c:pt idx="3">
                  <c:v>17</c:v>
                </c:pt>
                <c:pt idx="6">
                  <c:v>0</c:v>
                </c:pt>
                <c:pt idx="9">
                  <c:v>0</c:v>
                </c:pt>
                <c:pt idx="12">
                  <c:v>0</c:v>
                </c:pt>
              </c:numCache>
            </c:numRef>
          </c:val>
          <c:extLst>
            <c:ext xmlns:c16="http://schemas.microsoft.com/office/drawing/2014/chart" uri="{C3380CC4-5D6E-409C-BE32-E72D297353CC}">
              <c16:uniqueId val="{00000002-1806-4EC4-8B0E-B7879D8A5EF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16</c:v>
                </c:pt>
                <c:pt idx="6">
                  <c:v>16</c:v>
                </c:pt>
                <c:pt idx="9">
                  <c:v>18</c:v>
                </c:pt>
                <c:pt idx="12">
                  <c:v>20</c:v>
                </c:pt>
              </c:numCache>
            </c:numRef>
          </c:val>
          <c:extLst>
            <c:ext xmlns:c16="http://schemas.microsoft.com/office/drawing/2014/chart" uri="{C3380CC4-5D6E-409C-BE32-E72D297353CC}">
              <c16:uniqueId val="{00000003-1806-4EC4-8B0E-B7879D8A5EF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554</c:v>
                </c:pt>
                <c:pt idx="3">
                  <c:v>582</c:v>
                </c:pt>
                <c:pt idx="6">
                  <c:v>618</c:v>
                </c:pt>
                <c:pt idx="9">
                  <c:v>528</c:v>
                </c:pt>
                <c:pt idx="12">
                  <c:v>394</c:v>
                </c:pt>
              </c:numCache>
            </c:numRef>
          </c:val>
          <c:extLst>
            <c:ext xmlns:c16="http://schemas.microsoft.com/office/drawing/2014/chart" uri="{C3380CC4-5D6E-409C-BE32-E72D297353CC}">
              <c16:uniqueId val="{00000004-1806-4EC4-8B0E-B7879D8A5EF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806-4EC4-8B0E-B7879D8A5EF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806-4EC4-8B0E-B7879D8A5EF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912</c:v>
                </c:pt>
                <c:pt idx="3">
                  <c:v>1102</c:v>
                </c:pt>
                <c:pt idx="6">
                  <c:v>1244</c:v>
                </c:pt>
                <c:pt idx="9">
                  <c:v>1241</c:v>
                </c:pt>
                <c:pt idx="12">
                  <c:v>1196</c:v>
                </c:pt>
              </c:numCache>
            </c:numRef>
          </c:val>
          <c:extLst>
            <c:ext xmlns:c16="http://schemas.microsoft.com/office/drawing/2014/chart" uri="{C3380CC4-5D6E-409C-BE32-E72D297353CC}">
              <c16:uniqueId val="{00000007-1806-4EC4-8B0E-B7879D8A5EF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407</c:v>
                </c:pt>
                <c:pt idx="2">
                  <c:v>#N/A</c:v>
                </c:pt>
                <c:pt idx="3">
                  <c:v>#N/A</c:v>
                </c:pt>
                <c:pt idx="4">
                  <c:v>493</c:v>
                </c:pt>
                <c:pt idx="5">
                  <c:v>#N/A</c:v>
                </c:pt>
                <c:pt idx="6">
                  <c:v>#N/A</c:v>
                </c:pt>
                <c:pt idx="7">
                  <c:v>594</c:v>
                </c:pt>
                <c:pt idx="8">
                  <c:v>#N/A</c:v>
                </c:pt>
                <c:pt idx="9">
                  <c:v>#N/A</c:v>
                </c:pt>
                <c:pt idx="10">
                  <c:v>551</c:v>
                </c:pt>
                <c:pt idx="11">
                  <c:v>#N/A</c:v>
                </c:pt>
                <c:pt idx="12">
                  <c:v>#N/A</c:v>
                </c:pt>
                <c:pt idx="13">
                  <c:v>474</c:v>
                </c:pt>
                <c:pt idx="14">
                  <c:v>#N/A</c:v>
                </c:pt>
              </c:numCache>
            </c:numRef>
          </c:val>
          <c:smooth val="0"/>
          <c:extLst>
            <c:ext xmlns:c16="http://schemas.microsoft.com/office/drawing/2014/chart" uri="{C3380CC4-5D6E-409C-BE32-E72D297353CC}">
              <c16:uniqueId val="{00000008-1806-4EC4-8B0E-B7879D8A5EF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10133</c:v>
                </c:pt>
                <c:pt idx="5">
                  <c:v>10700</c:v>
                </c:pt>
                <c:pt idx="8">
                  <c:v>9935</c:v>
                </c:pt>
                <c:pt idx="11">
                  <c:v>9420</c:v>
                </c:pt>
                <c:pt idx="14">
                  <c:v>9431</c:v>
                </c:pt>
              </c:numCache>
            </c:numRef>
          </c:val>
          <c:extLst>
            <c:ext xmlns:c16="http://schemas.microsoft.com/office/drawing/2014/chart" uri="{C3380CC4-5D6E-409C-BE32-E72D297353CC}">
              <c16:uniqueId val="{00000000-3223-489B-A842-583BB4F4D67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1650</c:v>
                </c:pt>
                <c:pt idx="5">
                  <c:v>1672</c:v>
                </c:pt>
                <c:pt idx="8">
                  <c:v>1537</c:v>
                </c:pt>
                <c:pt idx="11">
                  <c:v>1468</c:v>
                </c:pt>
                <c:pt idx="14">
                  <c:v>1363</c:v>
                </c:pt>
              </c:numCache>
            </c:numRef>
          </c:val>
          <c:extLst>
            <c:ext xmlns:c16="http://schemas.microsoft.com/office/drawing/2014/chart" uri="{C3380CC4-5D6E-409C-BE32-E72D297353CC}">
              <c16:uniqueId val="{00000001-3223-489B-A842-583BB4F4D67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2927</c:v>
                </c:pt>
                <c:pt idx="5">
                  <c:v>3306</c:v>
                </c:pt>
                <c:pt idx="8">
                  <c:v>3812</c:v>
                </c:pt>
                <c:pt idx="11">
                  <c:v>4185</c:v>
                </c:pt>
                <c:pt idx="14">
                  <c:v>4798</c:v>
                </c:pt>
              </c:numCache>
            </c:numRef>
          </c:val>
          <c:extLst>
            <c:ext xmlns:c16="http://schemas.microsoft.com/office/drawing/2014/chart" uri="{C3380CC4-5D6E-409C-BE32-E72D297353CC}">
              <c16:uniqueId val="{00000002-3223-489B-A842-583BB4F4D67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223-489B-A842-583BB4F4D67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223-489B-A842-583BB4F4D67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c:v>
                </c:pt>
                <c:pt idx="3">
                  <c:v>7</c:v>
                </c:pt>
                <c:pt idx="6">
                  <c:v>5</c:v>
                </c:pt>
                <c:pt idx="9">
                  <c:v>3</c:v>
                </c:pt>
                <c:pt idx="12">
                  <c:v>1</c:v>
                </c:pt>
              </c:numCache>
            </c:numRef>
          </c:val>
          <c:extLst>
            <c:ext xmlns:c16="http://schemas.microsoft.com/office/drawing/2014/chart" uri="{C3380CC4-5D6E-409C-BE32-E72D297353CC}">
              <c16:uniqueId val="{00000005-3223-489B-A842-583BB4F4D67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2516</c:v>
                </c:pt>
                <c:pt idx="3">
                  <c:v>2464</c:v>
                </c:pt>
                <c:pt idx="6">
                  <c:v>2349</c:v>
                </c:pt>
                <c:pt idx="9">
                  <c:v>2328</c:v>
                </c:pt>
                <c:pt idx="12">
                  <c:v>2387</c:v>
                </c:pt>
              </c:numCache>
            </c:numRef>
          </c:val>
          <c:extLst>
            <c:ext xmlns:c16="http://schemas.microsoft.com/office/drawing/2014/chart" uri="{C3380CC4-5D6E-409C-BE32-E72D297353CC}">
              <c16:uniqueId val="{00000006-3223-489B-A842-583BB4F4D67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254</c:v>
                </c:pt>
                <c:pt idx="3">
                  <c:v>239</c:v>
                </c:pt>
                <c:pt idx="6">
                  <c:v>229</c:v>
                </c:pt>
                <c:pt idx="9">
                  <c:v>214</c:v>
                </c:pt>
                <c:pt idx="12">
                  <c:v>201</c:v>
                </c:pt>
              </c:numCache>
            </c:numRef>
          </c:val>
          <c:extLst>
            <c:ext xmlns:c16="http://schemas.microsoft.com/office/drawing/2014/chart" uri="{C3380CC4-5D6E-409C-BE32-E72D297353CC}">
              <c16:uniqueId val="{00000007-3223-489B-A842-583BB4F4D67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4160</c:v>
                </c:pt>
                <c:pt idx="3">
                  <c:v>3799</c:v>
                </c:pt>
                <c:pt idx="6">
                  <c:v>3455</c:v>
                </c:pt>
                <c:pt idx="9">
                  <c:v>3306</c:v>
                </c:pt>
                <c:pt idx="12">
                  <c:v>3174</c:v>
                </c:pt>
              </c:numCache>
            </c:numRef>
          </c:val>
          <c:extLst>
            <c:ext xmlns:c16="http://schemas.microsoft.com/office/drawing/2014/chart" uri="{C3380CC4-5D6E-409C-BE32-E72D297353CC}">
              <c16:uniqueId val="{00000008-3223-489B-A842-583BB4F4D67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17</c:v>
                </c:pt>
                <c:pt idx="3">
                  <c:v>17</c:v>
                </c:pt>
                <c:pt idx="6">
                  <c:v>0</c:v>
                </c:pt>
                <c:pt idx="9">
                  <c:v>0</c:v>
                </c:pt>
                <c:pt idx="12">
                  <c:v>0</c:v>
                </c:pt>
              </c:numCache>
            </c:numRef>
          </c:val>
          <c:extLst>
            <c:ext xmlns:c16="http://schemas.microsoft.com/office/drawing/2014/chart" uri="{C3380CC4-5D6E-409C-BE32-E72D297353CC}">
              <c16:uniqueId val="{00000009-3223-489B-A842-583BB4F4D67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11925</c:v>
                </c:pt>
                <c:pt idx="3">
                  <c:v>13062</c:v>
                </c:pt>
                <c:pt idx="6">
                  <c:v>12407</c:v>
                </c:pt>
                <c:pt idx="9">
                  <c:v>11955</c:v>
                </c:pt>
                <c:pt idx="12">
                  <c:v>11623</c:v>
                </c:pt>
              </c:numCache>
            </c:numRef>
          </c:val>
          <c:extLst>
            <c:ext xmlns:c16="http://schemas.microsoft.com/office/drawing/2014/chart" uri="{C3380CC4-5D6E-409C-BE32-E72D297353CC}">
              <c16:uniqueId val="{0000000A-3223-489B-A842-583BB4F4D67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4171</c:v>
                </c:pt>
                <c:pt idx="2">
                  <c:v>#N/A</c:v>
                </c:pt>
                <c:pt idx="3">
                  <c:v>#N/A</c:v>
                </c:pt>
                <c:pt idx="4">
                  <c:v>3910</c:v>
                </c:pt>
                <c:pt idx="5">
                  <c:v>#N/A</c:v>
                </c:pt>
                <c:pt idx="6">
                  <c:v>#N/A</c:v>
                </c:pt>
                <c:pt idx="7">
                  <c:v>3161</c:v>
                </c:pt>
                <c:pt idx="8">
                  <c:v>#N/A</c:v>
                </c:pt>
                <c:pt idx="9">
                  <c:v>#N/A</c:v>
                </c:pt>
                <c:pt idx="10">
                  <c:v>2732</c:v>
                </c:pt>
                <c:pt idx="11">
                  <c:v>#N/A</c:v>
                </c:pt>
                <c:pt idx="12">
                  <c:v>#N/A</c:v>
                </c:pt>
                <c:pt idx="13">
                  <c:v>1794</c:v>
                </c:pt>
                <c:pt idx="14">
                  <c:v>#N/A</c:v>
                </c:pt>
              </c:numCache>
            </c:numRef>
          </c:val>
          <c:smooth val="0"/>
          <c:extLst>
            <c:ext xmlns:c16="http://schemas.microsoft.com/office/drawing/2014/chart" uri="{C3380CC4-5D6E-409C-BE32-E72D297353CC}">
              <c16:uniqueId val="{0000000B-3223-489B-A842-583BB4F4D67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1277</c:v>
                </c:pt>
                <c:pt idx="1">
                  <c:v>1228</c:v>
                </c:pt>
                <c:pt idx="2">
                  <c:v>1230</c:v>
                </c:pt>
              </c:numCache>
            </c:numRef>
          </c:val>
          <c:extLst>
            <c:ext xmlns:c16="http://schemas.microsoft.com/office/drawing/2014/chart" uri="{C3380CC4-5D6E-409C-BE32-E72D297353CC}">
              <c16:uniqueId val="{00000000-668E-4B70-825E-98D46969AB1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574</c:v>
                </c:pt>
                <c:pt idx="1">
                  <c:v>598</c:v>
                </c:pt>
                <c:pt idx="2">
                  <c:v>673</c:v>
                </c:pt>
              </c:numCache>
            </c:numRef>
          </c:val>
          <c:extLst>
            <c:ext xmlns:c16="http://schemas.microsoft.com/office/drawing/2014/chart" uri="{C3380CC4-5D6E-409C-BE32-E72D297353CC}">
              <c16:uniqueId val="{00000001-668E-4B70-825E-98D46969AB1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1375</c:v>
                </c:pt>
                <c:pt idx="1">
                  <c:v>1742</c:v>
                </c:pt>
                <c:pt idx="2">
                  <c:v>2280</c:v>
                </c:pt>
              </c:numCache>
            </c:numRef>
          </c:val>
          <c:extLst>
            <c:ext xmlns:c16="http://schemas.microsoft.com/office/drawing/2014/chart" uri="{C3380CC4-5D6E-409C-BE32-E72D297353CC}">
              <c16:uniqueId val="{00000002-668E-4B70-825E-98D46969AB1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{5E56313E-9536-4BBC-936A-A4BAA745E53E}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A97-417A-96B8-B7B8E449672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{F89561E7-6552-498F-A401-C4AFBB2B0927}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97-417A-96B8-B7B8E449672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{87AE62EE-1EBC-417D-93F5-42BF062E888B}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97-417A-96B8-B7B8E449672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{6D9E79B3-9032-4602-8644-833CA7081DA6}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97-417A-96B8-B7B8E449672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{8B1D4C50-2180-493D-BAFC-ED3574CEB3EF}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97-417A-96B8-B7B8E449672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{18E8B8C4-FCFD-487D-B1B3-30965EF1692C}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A97-417A-96B8-B7B8E449672C}"/>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{7F820A0F-14D0-4DDC-B229-3BAF08DBAB8C}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A97-417A-96B8-B7B8E449672C}"/>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{1F64B073-4AE7-4884-88E6-036A9B45AAE2}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A97-417A-96B8-B7B8E449672C}"/>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{0C5F6772-E970-4DB5-8BF6-7F8D92D119EF}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A97-417A-96B8-B7B8E44967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56.7</c:v>
                </c:pt>
                <c:pt idx="16">
                  <c:v>55.2</c:v>
                </c:pt>
                <c:pt idx="24">
                  <c:v>56</c:v>
                </c:pt>
                <c:pt idx="32">
                  <c:v>57.1</c:v>
                </c:pt>
              </c:numCache>
            </c:numRef>
          </c:xVal>
          <c:yVal>
            <c:numRef>
              <c:f>公会計指標分析・財政指標組合せ分析表!$BP$51:$DC$51</c:f>
              <c:numCache>
                <c:formatCode>#,##0.0;"▲ "#,##0.0</c:formatCode>
                <c:ptCount val="40"/>
                <c:pt idx="0">
                  <c:v>106.6</c:v>
                </c:pt>
                <c:pt idx="8">
                  <c:v>93.6</c:v>
                </c:pt>
                <c:pt idx="16">
                  <c:v>76.900000000000006</c:v>
                </c:pt>
                <c:pt idx="24">
                  <c:v>66.7</c:v>
                </c:pt>
                <c:pt idx="32">
                  <c:v>43.3</c:v>
                </c:pt>
              </c:numCache>
            </c:numRef>
          </c:yVal>
          <c:smooth val="0"/>
          <c:extLst>
            <c:ext xmlns:c16="http://schemas.microsoft.com/office/drawing/2014/chart" uri="{C3380CC4-5D6E-409C-BE32-E72D297353CC}">
              <c16:uniqueId val="{00000009-FA97-417A-96B8-B7B8E449672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{D46AE18C-25B8-475E-B4F1-D5D5DAE19CA0}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A97-417A-96B8-B7B8E449672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{EC61C7E2-C48C-4AE3-ABA6-BBCE89F83016}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97-417A-96B8-B7B8E449672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{45A108D4-F772-46BB-A032-1D6676EC808D}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97-417A-96B8-B7B8E449672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{9E03703A-5153-48B3-A29B-6EC6D63E4712}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97-417A-96B8-B7B8E449672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{581ADE49-FC20-49D3-8536-3655386778C4}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97-417A-96B8-B7B8E449672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{4E1D4C06-6F48-458F-BEF7-09A7F5D0D111}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A97-417A-96B8-B7B8E449672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{956E79C9-BB4A-467C-BA82-2B664D596C10}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A97-417A-96B8-B7B8E449672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{E9205F90-9106-408B-B495-A8452384F349}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A97-417A-96B8-B7B8E449672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{6C37A993-C3DC-487E-98F8-5C18444D86A0}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A97-417A-96B8-B7B8E44967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FA97-417A-96B8-B7B8E449672C}"/>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{F1986525-BEE1-4033-8145-C2F1C06B10C8}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594-4109-9061-A02FCE46618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{44DDB933-8502-46F9-8B46-E66A0C243F82}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94-4109-9061-A02FCE46618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{9CD76285-5C1B-4CEC-B752-9A176FDA919D}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94-4109-9061-A02FCE46618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{E7C1B911-13AC-49D4-A222-2688C4769075}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94-4109-9061-A02FCE46618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{C068932E-C882-415E-B3EC-0E8975FAAF86}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94-4109-9061-A02FCE46618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{2AE359B9-E2FF-4B4C-BC94-87800C7BBE47}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594-4109-9061-A02FCE46618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{6CC05EF8-6373-4B0C-8392-30C80951CC01}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594-4109-9061-A02FCE46618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{0F8E1BFF-EC2D-408E-AC30-3CA991B85B5C}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594-4109-9061-A02FCE46618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{C97E85FB-A9B1-41B1-B487-2B5214ADEC60}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594-4109-9061-A02FCE46618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11.6</c:v>
                </c:pt>
                <c:pt idx="8">
                  <c:v>11.4</c:v>
                </c:pt>
                <c:pt idx="16">
                  <c:v>12.2</c:v>
                </c:pt>
                <c:pt idx="24">
                  <c:v>13.2</c:v>
                </c:pt>
                <c:pt idx="32">
                  <c:v>13.1</c:v>
                </c:pt>
              </c:numCache>
            </c:numRef>
          </c:xVal>
          <c:yVal>
            <c:numRef>
              <c:f>公会計指標分析・財政指標組合せ分析表!$BP$73:$DC$73</c:f>
              <c:numCache>
                <c:formatCode>#,##0.0;"▲ "#,##0.0</c:formatCode>
                <c:ptCount val="40"/>
                <c:pt idx="0">
                  <c:v>106.6</c:v>
                </c:pt>
                <c:pt idx="8">
                  <c:v>93.6</c:v>
                </c:pt>
                <c:pt idx="16">
                  <c:v>76.900000000000006</c:v>
                </c:pt>
                <c:pt idx="24">
                  <c:v>66.7</c:v>
                </c:pt>
                <c:pt idx="32">
                  <c:v>43.3</c:v>
                </c:pt>
              </c:numCache>
            </c:numRef>
          </c:yVal>
          <c:smooth val="0"/>
          <c:extLst>
            <c:ext xmlns:c16="http://schemas.microsoft.com/office/drawing/2014/chart" uri="{C3380CC4-5D6E-409C-BE32-E72D297353CC}">
              <c16:uniqueId val="{00000009-D594-4109-9061-A02FCE46618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{2D924B4F-B269-446B-B5BC-EE30C5CB115C}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594-4109-9061-A02FCE46618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{6529CF5C-FF2E-4F6D-9704-B874947DBC9C}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94-4109-9061-A02FCE46618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{E6C4C882-328F-47F2-995D-7FC42DA73A9C}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94-4109-9061-A02FCE46618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{0A6AF7C5-CEF5-4284-AC95-52DFCE0C1BD5}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94-4109-9061-A02FCE46618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{A2C5CBAF-4CEC-4D96-B0A0-DD54304C874F}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94-4109-9061-A02FCE466181}"/>
                </c:ext>
              </c:extLst>
            </c:dLbl>
            <c:dLbl>
              <c:idx val="8"/>
              <c:layout>
                <c:manualLayout>
                  <c:x val="-3.2183890221376917E-2"/>
                  <c:y val="-5.739937543966843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{F79B3127-FACB-45F2-B44B-5271B4FA39AE}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594-4109-9061-A02FCE466181}"/>
                </c:ext>
              </c:extLst>
            </c:dLbl>
            <c:dLbl>
              <c:idx val="16"/>
              <c:layout>
                <c:manualLayout>
                  <c:x val="-2.9729700236171993E-2"/>
                  <c:y val="-5.268777394724458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{9029CA8B-0603-4AA2-9482-4D4DB98E0841}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594-4109-9061-A02FCE466181}"/>
                </c:ext>
              </c:extLst>
            </c:dLbl>
            <c:dLbl>
              <c:idx val="24"/>
              <c:layout>
                <c:manualLayout>
                  <c:x val="-3.2797437717677978E-2"/>
                  <c:y val="-5.20675289590364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{795EAB39-D182-4462-95C0-0EE7D0832108}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594-4109-9061-A02FCE466181}"/>
                </c:ext>
              </c:extLst>
            </c:dLbl>
            <c:dLbl>
              <c:idx val="32"/>
              <c:layout>
                <c:manualLayout>
                  <c:x val="-3.1570342725075584E-2"/>
                  <c:y val="-8.751191000522635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{777F9BBA-2DF9-4DF5-85C6-5883B4CA7F39}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594-4109-9061-A02FCE46618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D594-4109-9061-A02FCE466181}"/>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北海道赤平市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8,464
8,309
129.88
11,397,272
10,719,856
677,374
5,089,092
11,622,709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財政力指数は、前年度からほぼ横ばいとなっており、類似団体平均を大きく下回っている。人口減少により自主財源が乏しい状況であるが、引き続き人口減少対策及び市税等の自主財源確保に努める。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43</xdr:row>
      <xdr:rowOff>164193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36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146957</xdr:rowOff>
    </xdr:from>
    <xdr:to>
      <xdr:col>19</xdr:col>
      <xdr:colOff>133350</xdr:colOff>
      <xdr:row>43</xdr:row>
      <xdr:rowOff>164193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193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146957</xdr:rowOff>
    </xdr:from>
    <xdr:to>
      <xdr:col>15</xdr:col>
      <xdr:colOff>82550</xdr:colOff>
      <xdr:row>43</xdr:row>
      <xdr:rowOff>146957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193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146957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020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9270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96157</xdr:rowOff>
    </xdr:from>
    <xdr:to>
      <xdr:col>15</xdr:col>
      <xdr:colOff>133350</xdr:colOff>
      <xdr:row>44</xdr:row>
      <xdr:rowOff>26307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11084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96157</xdr:rowOff>
    </xdr:from>
    <xdr:to>
      <xdr:col>11</xdr:col>
      <xdr:colOff>82550</xdr:colOff>
      <xdr:row>44</xdr:row>
      <xdr:rowOff>26307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11084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78922</xdr:rowOff>
    </xdr:from>
    <xdr:to>
      <xdr:col>7</xdr:col>
      <xdr:colOff>31750</xdr:colOff>
      <xdr:row>44</xdr:row>
      <xdr:rowOff>9072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165299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経常収支比率は、前年度より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ポイント増加し、類似団体平均を上回っている。経常収支比率は当市の財政課題の一つであることから、今後も改善に努める。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61214</xdr:rowOff>
    </xdr:from>
    <xdr:to>
      <xdr:col>23</xdr:col>
      <xdr:colOff>133350</xdr:colOff>
      <xdr:row>63</xdr:row>
      <xdr:rowOff>143256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62564"/>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136144</xdr:rowOff>
    </xdr:from>
    <xdr:to>
      <xdr:col>19</xdr:col>
      <xdr:colOff>133350</xdr:colOff>
      <xdr:row>63</xdr:row>
      <xdr:rowOff>61214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6604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58928</xdr:rowOff>
    </xdr:from>
    <xdr:to>
      <xdr:col>15</xdr:col>
      <xdr:colOff>82550</xdr:colOff>
      <xdr:row>62</xdr:row>
      <xdr:rowOff>136144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88828"/>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58928</xdr:rowOff>
    </xdr:from>
    <xdr:to>
      <xdr:col>11</xdr:col>
      <xdr:colOff>31750</xdr:colOff>
      <xdr:row>62</xdr:row>
      <xdr:rowOff>78232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8882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92456</xdr:rowOff>
    </xdr:from>
    <xdr:to>
      <xdr:col>23</xdr:col>
      <xdr:colOff>184150</xdr:colOff>
      <xdr:row>64</xdr:row>
      <xdr:rowOff>22606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64533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6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10414</xdr:rowOff>
    </xdr:from>
    <xdr:to>
      <xdr:col>19</xdr:col>
      <xdr:colOff>184150</xdr:colOff>
      <xdr:row>63</xdr:row>
      <xdr:rowOff>112014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96791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89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85344</xdr:rowOff>
    </xdr:from>
    <xdr:to>
      <xdr:col>15</xdr:col>
      <xdr:colOff>133350</xdr:colOff>
      <xdr:row>63</xdr:row>
      <xdr:rowOff>15494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271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0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8128</xdr:rowOff>
    </xdr:from>
    <xdr:to>
      <xdr:col>11</xdr:col>
      <xdr:colOff>82550</xdr:colOff>
      <xdr:row>62</xdr:row>
      <xdr:rowOff>109728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3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94505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27432</xdr:rowOff>
    </xdr:from>
    <xdr:to>
      <xdr:col>7</xdr:col>
      <xdr:colOff>31750</xdr:colOff>
      <xdr:row>62</xdr:row>
      <xdr:rowOff>129032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139209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42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[372,285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本決算額は、前年度から</a:t>
          </a:r>
          <a:r>
            <a:rPr kumimoji="1" lang="en-US" altLang="ja-JP" sz="1300">
              <a:latin typeface="ＭＳ Ｐゴシック" panose="020B0600070205080204" pitchFamily="50" charset="-128"/>
              <a:ea typeface="ＭＳ Ｐゴシック" panose="020B0600070205080204" pitchFamily="50" charset="-128"/>
            </a:rPr>
            <a:t>29,725</a:t>
          </a:r>
          <a:r>
            <a:rPr kumimoji="1" lang="ja-JP" altLang="en-US" sz="1300">
              <a:latin typeface="ＭＳ Ｐゴシック" panose="020B0600070205080204" pitchFamily="50" charset="-128"/>
              <a:ea typeface="ＭＳ Ｐゴシック" panose="020B0600070205080204" pitchFamily="50" charset="-128"/>
            </a:rPr>
            <a:t>円増加し、類似団体平均を大きく上回っている。主な要因は、人口減少に伴うものである。今後、人口規模に合わせた職員の定数管理及び行政サービスの適正化に努める。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134448</xdr:rowOff>
    </xdr:from>
    <xdr:to>
      <xdr:col>23</xdr:col>
      <xdr:colOff>133350</xdr:colOff>
      <xdr:row>86</xdr:row>
      <xdr:rowOff>34723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707698"/>
          <a:ext cx="838200" cy="7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134448</xdr:rowOff>
    </xdr:from>
    <xdr:to>
      <xdr:col>19</xdr:col>
      <xdr:colOff>133350</xdr:colOff>
      <xdr:row>85</xdr:row>
      <xdr:rowOff>138810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707698"/>
          <a:ext cx="889000" cy="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72884</xdr:rowOff>
    </xdr:from>
    <xdr:to>
      <xdr:col>15</xdr:col>
      <xdr:colOff>82550</xdr:colOff>
      <xdr:row>85</xdr:row>
      <xdr:rowOff>138810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646134"/>
          <a:ext cx="889000" cy="6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51315</xdr:rowOff>
    </xdr:from>
    <xdr:to>
      <xdr:col>11</xdr:col>
      <xdr:colOff>31750</xdr:colOff>
      <xdr:row>85</xdr:row>
      <xdr:rowOff>72884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624565"/>
          <a:ext cx="889000" cy="2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150730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3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155373</xdr:rowOff>
    </xdr:from>
    <xdr:to>
      <xdr:col>23</xdr:col>
      <xdr:colOff>184150</xdr:colOff>
      <xdr:row>86</xdr:row>
      <xdr:rowOff>85523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72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127450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700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83648</xdr:rowOff>
    </xdr:from>
    <xdr:to>
      <xdr:col>19</xdr:col>
      <xdr:colOff>184150</xdr:colOff>
      <xdr:row>86</xdr:row>
      <xdr:rowOff>13798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65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170025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7432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88010</xdr:rowOff>
    </xdr:from>
    <xdr:to>
      <xdr:col>15</xdr:col>
      <xdr:colOff>133350</xdr:colOff>
      <xdr:row>86</xdr:row>
      <xdr:rowOff>18160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6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2937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74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22084</xdr:rowOff>
    </xdr:from>
    <xdr:to>
      <xdr:col>11</xdr:col>
      <xdr:colOff>82550</xdr:colOff>
      <xdr:row>85</xdr:row>
      <xdr:rowOff>123684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59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108461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681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515</xdr:rowOff>
    </xdr:from>
    <xdr:to>
      <xdr:col>7</xdr:col>
      <xdr:colOff>31750</xdr:colOff>
      <xdr:row>85</xdr:row>
      <xdr:rowOff>102115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57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86892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660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ポイント増加し、類似団体平均を下回っている。今後も類似団体や近隣市町村の動向に留意しつつ、給与水準の適正化に努めていく。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147864</xdr:rowOff>
    </xdr:from>
    <xdr:to>
      <xdr:col>81</xdr:col>
      <xdr:colOff>44450</xdr:colOff>
      <xdr:row>81</xdr:row>
      <xdr:rowOff>62593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3863864"/>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147864</xdr:rowOff>
    </xdr:from>
    <xdr:to>
      <xdr:col>77</xdr:col>
      <xdr:colOff>44450</xdr:colOff>
      <xdr:row>82</xdr:row>
      <xdr:rowOff>80736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3863864"/>
          <a:ext cx="889000" cy="27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63500</xdr:rowOff>
    </xdr:from>
    <xdr:to>
      <xdr:col>72</xdr:col>
      <xdr:colOff>203200</xdr:colOff>
      <xdr:row>82</xdr:row>
      <xdr:rowOff>80736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1224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11793</xdr:rowOff>
    </xdr:from>
    <xdr:to>
      <xdr:col>68</xdr:col>
      <xdr:colOff>152400</xdr:colOff>
      <xdr:row>82</xdr:row>
      <xdr:rowOff>63500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0706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11793</xdr:rowOff>
    </xdr:from>
    <xdr:to>
      <xdr:col>81</xdr:col>
      <xdr:colOff>95250</xdr:colOff>
      <xdr:row>81</xdr:row>
      <xdr:rowOff>113393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28320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744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97064</xdr:rowOff>
    </xdr:from>
    <xdr:to>
      <xdr:col>77</xdr:col>
      <xdr:colOff>95250</xdr:colOff>
      <xdr:row>81</xdr:row>
      <xdr:rowOff>27214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81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37391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581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29936</xdr:rowOff>
    </xdr:from>
    <xdr:to>
      <xdr:col>73</xdr:col>
      <xdr:colOff>44450</xdr:colOff>
      <xdr:row>82</xdr:row>
      <xdr:rowOff>131536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141713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12700</xdr:rowOff>
    </xdr:from>
    <xdr:to>
      <xdr:col>68</xdr:col>
      <xdr:colOff>203200</xdr:colOff>
      <xdr:row>82</xdr:row>
      <xdr:rowOff>114300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124477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132443</xdr:rowOff>
    </xdr:from>
    <xdr:to>
      <xdr:col>64</xdr:col>
      <xdr:colOff>152400</xdr:colOff>
      <xdr:row>82</xdr:row>
      <xdr:rowOff>62593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0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72770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78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人当たり職員数は、前年度より</a:t>
          </a:r>
          <a:r>
            <a:rPr kumimoji="1" lang="en-US" altLang="ja-JP" sz="1300">
              <a:latin typeface="ＭＳ Ｐゴシック" panose="020B0600070205080204" pitchFamily="50" charset="-128"/>
              <a:ea typeface="ＭＳ Ｐゴシック" panose="020B0600070205080204" pitchFamily="50" charset="-128"/>
            </a:rPr>
            <a:t>0.36</a:t>
          </a:r>
          <a:r>
            <a:rPr kumimoji="1" lang="ja-JP" altLang="en-US" sz="1300">
              <a:latin typeface="ＭＳ Ｐゴシック" panose="020B0600070205080204" pitchFamily="50" charset="-128"/>
              <a:ea typeface="ＭＳ Ｐゴシック" panose="020B0600070205080204" pitchFamily="50" charset="-128"/>
            </a:rPr>
            <a:t>人増加し、類似団体平均よりも上回っている。主な要因は、人口減少及び職員の新規採用によるものである。今後は、人口規模及び必要な行政サービスに見合う組織体制となるよう職員の定数管理の適正化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125815</xdr:rowOff>
    </xdr:from>
    <xdr:to>
      <xdr:col>81</xdr:col>
      <xdr:colOff>44450</xdr:colOff>
      <xdr:row>61</xdr:row>
      <xdr:rowOff>140293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84265"/>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108119</xdr:rowOff>
    </xdr:from>
    <xdr:to>
      <xdr:col>77</xdr:col>
      <xdr:colOff>44450</xdr:colOff>
      <xdr:row>61</xdr:row>
      <xdr:rowOff>125815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66569"/>
          <a:ext cx="889000" cy="1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94445</xdr:rowOff>
    </xdr:from>
    <xdr:to>
      <xdr:col>72</xdr:col>
      <xdr:colOff>203200</xdr:colOff>
      <xdr:row>61</xdr:row>
      <xdr:rowOff>108119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552895"/>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78761</xdr:rowOff>
    </xdr:from>
    <xdr:to>
      <xdr:col>68</xdr:col>
      <xdr:colOff>152400</xdr:colOff>
      <xdr:row>61</xdr:row>
      <xdr:rowOff>94445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537211"/>
          <a:ext cx="889000" cy="1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151126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9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89493</xdr:rowOff>
    </xdr:from>
    <xdr:to>
      <xdr:col>81</xdr:col>
      <xdr:colOff>95250</xdr:colOff>
      <xdr:row>62</xdr:row>
      <xdr:rowOff>19643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4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61570</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520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75015</xdr:rowOff>
    </xdr:from>
    <xdr:to>
      <xdr:col>77</xdr:col>
      <xdr:colOff>95250</xdr:colOff>
      <xdr:row>62</xdr:row>
      <xdr:rowOff>5165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3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161392</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619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57319</xdr:rowOff>
    </xdr:from>
    <xdr:to>
      <xdr:col>73</xdr:col>
      <xdr:colOff>44450</xdr:colOff>
      <xdr:row>61</xdr:row>
      <xdr:rowOff>158919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51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143696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602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43645</xdr:rowOff>
    </xdr:from>
    <xdr:to>
      <xdr:col>68</xdr:col>
      <xdr:colOff>203200</xdr:colOff>
      <xdr:row>61</xdr:row>
      <xdr:rowOff>145245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50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130022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8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27961</xdr:rowOff>
    </xdr:from>
    <xdr:to>
      <xdr:col>64</xdr:col>
      <xdr:colOff>152400</xdr:colOff>
      <xdr:row>61</xdr:row>
      <xdr:rowOff>129561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114338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ポイント減少したが、類似団体平均を上回っている。主な要因は、大型建設事業の地方債償還によるもので、今後の地方債発行の抑制や減債基金残高の確保に努める。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84667</xdr:rowOff>
    </xdr:from>
    <xdr:to>
      <xdr:col>81</xdr:col>
      <xdr:colOff>44450</xdr:colOff>
      <xdr:row>44</xdr:row>
      <xdr:rowOff>96157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628467"/>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152702</xdr:rowOff>
    </xdr:from>
    <xdr:to>
      <xdr:col>77</xdr:col>
      <xdr:colOff>44450</xdr:colOff>
      <xdr:row>44</xdr:row>
      <xdr:rowOff>96157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525052"/>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60778</xdr:rowOff>
    </xdr:from>
    <xdr:to>
      <xdr:col>72</xdr:col>
      <xdr:colOff>203200</xdr:colOff>
      <xdr:row>43</xdr:row>
      <xdr:rowOff>152702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433128"/>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60778</xdr:rowOff>
    </xdr:from>
    <xdr:to>
      <xdr:col>68</xdr:col>
      <xdr:colOff>152400</xdr:colOff>
      <xdr:row>43</xdr:row>
      <xdr:rowOff>83759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4331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154412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33867</xdr:rowOff>
    </xdr:from>
    <xdr:to>
      <xdr:col>81</xdr:col>
      <xdr:colOff>95250</xdr:colOff>
      <xdr:row>44</xdr:row>
      <xdr:rowOff>135467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101194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45357</xdr:rowOff>
    </xdr:from>
    <xdr:to>
      <xdr:col>77</xdr:col>
      <xdr:colOff>95250</xdr:colOff>
      <xdr:row>44</xdr:row>
      <xdr:rowOff>146957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131734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67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101902</xdr:rowOff>
    </xdr:from>
    <xdr:to>
      <xdr:col>73</xdr:col>
      <xdr:colOff>44450</xdr:colOff>
      <xdr:row>44</xdr:row>
      <xdr:rowOff>32052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16829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9978</xdr:rowOff>
    </xdr:from>
    <xdr:to>
      <xdr:col>68</xdr:col>
      <xdr:colOff>203200</xdr:colOff>
      <xdr:row>43</xdr:row>
      <xdr:rowOff>111578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96355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32959</xdr:rowOff>
    </xdr:from>
    <xdr:to>
      <xdr:col>64</xdr:col>
      <xdr:colOff>152400</xdr:colOff>
      <xdr:row>43</xdr:row>
      <xdr:rowOff>134559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119336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将来負担比率は、前年度より</a:t>
          </a:r>
          <a:r>
            <a:rPr kumimoji="1" lang="en-US" altLang="ja-JP" sz="1300">
              <a:latin typeface="ＭＳ Ｐゴシック" panose="020B0600070205080204" pitchFamily="50" charset="-128"/>
              <a:ea typeface="ＭＳ Ｐゴシック" panose="020B0600070205080204" pitchFamily="50" charset="-128"/>
            </a:rPr>
            <a:t>23.4</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上回っている。主な要因は、地方債残高の減少及び地方債の償還額等に充当可能な財源の増加によるものである。今後も後世への負担軽減のため、新規事業の実施等については総点検を図り、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36477</xdr:rowOff>
    </xdr:from>
    <xdr:to>
      <xdr:col>81</xdr:col>
      <xdr:colOff>44450</xdr:colOff>
      <xdr:row>19</xdr:row>
      <xdr:rowOff>7267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951127"/>
          <a:ext cx="8382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7267</xdr:rowOff>
    </xdr:from>
    <xdr:to>
      <xdr:col>77</xdr:col>
      <xdr:colOff>44450</xdr:colOff>
      <xdr:row>19</xdr:row>
      <xdr:rowOff>144004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264817"/>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144004</xdr:rowOff>
    </xdr:from>
    <xdr:to>
      <xdr:col>72</xdr:col>
      <xdr:colOff>203200</xdr:colOff>
      <xdr:row>21</xdr:row>
      <xdr:rowOff>24977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401554"/>
          <a:ext cx="889000" cy="22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24977</xdr:rowOff>
    </xdr:from>
    <xdr:to>
      <xdr:col>68</xdr:col>
      <xdr:colOff>152400</xdr:colOff>
      <xdr:row>22</xdr:row>
      <xdr:rowOff>27799</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625427"/>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157127</xdr:rowOff>
    </xdr:from>
    <xdr:to>
      <xdr:col>81</xdr:col>
      <xdr:colOff>95250</xdr:colOff>
      <xdr:row>17</xdr:row>
      <xdr:rowOff>87277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9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129204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87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127917</xdr:rowOff>
    </xdr:from>
    <xdr:to>
      <xdr:col>77</xdr:col>
      <xdr:colOff>95250</xdr:colOff>
      <xdr:row>19</xdr:row>
      <xdr:rowOff>58067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21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42844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300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93204</xdr:rowOff>
    </xdr:from>
    <xdr:to>
      <xdr:col>73</xdr:col>
      <xdr:colOff>44450</xdr:colOff>
      <xdr:row>20</xdr:row>
      <xdr:rowOff>23354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35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8131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437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145627</xdr:rowOff>
    </xdr:from>
    <xdr:to>
      <xdr:col>68</xdr:col>
      <xdr:colOff>203200</xdr:colOff>
      <xdr:row>21</xdr:row>
      <xdr:rowOff>75777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57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60554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66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148449</xdr:rowOff>
    </xdr:from>
    <xdr:to>
      <xdr:col>64</xdr:col>
      <xdr:colOff>152400</xdr:colOff>
      <xdr:row>22</xdr:row>
      <xdr:rowOff>78599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74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63376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83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北海道赤平市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8,464
8,309
129.88
11,397,272
10,719,856
677,374
5,089,092
11,622,709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ポイント増加し、類似団体平均を下回っている。今後も人口規模及び必要な行政サービスに見合う組織体制となるよう人件費の適正化に努める。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17272</xdr:rowOff>
    </xdr:from>
    <xdr:to>
      <xdr:col>24</xdr:col>
      <xdr:colOff>25400</xdr:colOff>
      <xdr:row>36</xdr:row>
      <xdr:rowOff>40132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8947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17272</xdr:rowOff>
    </xdr:from>
    <xdr:to>
      <xdr:col>19</xdr:col>
      <xdr:colOff>187325</xdr:colOff>
      <xdr:row>36</xdr:row>
      <xdr:rowOff>72136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894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62992</xdr:rowOff>
    </xdr:from>
    <xdr:to>
      <xdr:col>15</xdr:col>
      <xdr:colOff>98425</xdr:colOff>
      <xdr:row>36</xdr:row>
      <xdr:rowOff>72136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51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62992</xdr:rowOff>
    </xdr:from>
    <xdr:to>
      <xdr:col>11</xdr:col>
      <xdr:colOff>9525</xdr:colOff>
      <xdr:row>36</xdr:row>
      <xdr:rowOff>145288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51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160782</xdr:rowOff>
    </xdr:from>
    <xdr:to>
      <xdr:col>24</xdr:col>
      <xdr:colOff>76200</xdr:colOff>
      <xdr:row>36</xdr:row>
      <xdr:rowOff>90932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5859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137922</xdr:rowOff>
    </xdr:from>
    <xdr:to>
      <xdr:col>20</xdr:col>
      <xdr:colOff>38100</xdr:colOff>
      <xdr:row>36</xdr:row>
      <xdr:rowOff>68072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78249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21336</xdr:rowOff>
    </xdr:from>
    <xdr:to>
      <xdr:col>15</xdr:col>
      <xdr:colOff>149225</xdr:colOff>
      <xdr:row>36</xdr:row>
      <xdr:rowOff>122936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133113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xdr:rowOff>
    </xdr:from>
    <xdr:to>
      <xdr:col>11</xdr:col>
      <xdr:colOff>60325</xdr:colOff>
      <xdr:row>36</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123969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94488</xdr:rowOff>
    </xdr:from>
    <xdr:to>
      <xdr:col>6</xdr:col>
      <xdr:colOff>171450</xdr:colOff>
      <xdr:row>37</xdr:row>
      <xdr:rowOff>24638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34815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物件費は、前年度より0.</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となり、類似団体平均を下回っている。物価高騰の影響等に今後も注視していく。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133858</xdr:rowOff>
    </xdr:from>
    <xdr:to>
      <xdr:col>82</xdr:col>
      <xdr:colOff>107950</xdr:colOff>
      <xdr:row>13</xdr:row>
      <xdr:rowOff>161290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36270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133858</xdr:rowOff>
    </xdr:from>
    <xdr:to>
      <xdr:col>78</xdr:col>
      <xdr:colOff>69850</xdr:colOff>
      <xdr:row>14</xdr:row>
      <xdr:rowOff>8128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782800" y="23627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14986</xdr:rowOff>
    </xdr:from>
    <xdr:to>
      <xdr:col>73</xdr:col>
      <xdr:colOff>180975</xdr:colOff>
      <xdr:row>14</xdr:row>
      <xdr:rowOff>8128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243836"/>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14986</xdr:rowOff>
    </xdr:from>
    <xdr:to>
      <xdr:col>69</xdr:col>
      <xdr:colOff>92075</xdr:colOff>
      <xdr:row>13</xdr:row>
      <xdr:rowOff>33274</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2438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110490</xdr:rowOff>
    </xdr:from>
    <xdr:to>
      <xdr:col>82</xdr:col>
      <xdr:colOff>158750</xdr:colOff>
      <xdr:row>14</xdr:row>
      <xdr:rowOff>40640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127017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83058</xdr:rowOff>
    </xdr:from>
    <xdr:to>
      <xdr:col>78</xdr:col>
      <xdr:colOff>120650</xdr:colOff>
      <xdr:row>14</xdr:row>
      <xdr:rowOff>13208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23385</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080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128778</xdr:rowOff>
    </xdr:from>
    <xdr:to>
      <xdr:col>74</xdr:col>
      <xdr:colOff>31750</xdr:colOff>
      <xdr:row>14</xdr:row>
      <xdr:rowOff>58928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69105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2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135636</xdr:rowOff>
    </xdr:from>
    <xdr:to>
      <xdr:col>69</xdr:col>
      <xdr:colOff>142875</xdr:colOff>
      <xdr:row>13</xdr:row>
      <xdr:rowOff>65786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19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75963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196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153924</xdr:rowOff>
    </xdr:from>
    <xdr:to>
      <xdr:col>65</xdr:col>
      <xdr:colOff>53975</xdr:colOff>
      <xdr:row>13</xdr:row>
      <xdr:rowOff>84074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21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94251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1980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ポイント増加し、類似団体平均を下回っている。今後も扶助費の適正な支出に努める。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116115</xdr:rowOff>
    </xdr:from>
    <xdr:to>
      <xdr:col>24</xdr:col>
      <xdr:colOff>25400</xdr:colOff>
      <xdr:row>54</xdr:row>
      <xdr:rowOff>148772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744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116115</xdr:rowOff>
    </xdr:from>
    <xdr:to>
      <xdr:col>19</xdr:col>
      <xdr:colOff>187325</xdr:colOff>
      <xdr:row>54</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744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105228</xdr:rowOff>
    </xdr:from>
    <xdr:to>
      <xdr:col>15</xdr:col>
      <xdr:colOff>98425</xdr:colOff>
      <xdr:row>54</xdr:row>
      <xdr:rowOff>159657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635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72572</xdr:rowOff>
    </xdr:from>
    <xdr:to>
      <xdr:col>11</xdr:col>
      <xdr:colOff>9525</xdr:colOff>
      <xdr:row>54</xdr:row>
      <xdr:rowOff>105228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3308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97972</xdr:rowOff>
    </xdr:from>
    <xdr:to>
      <xdr:col>24</xdr:col>
      <xdr:colOff>76200</xdr:colOff>
      <xdr:row>55</xdr:row>
      <xdr:rowOff>28122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114499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65315</xdr:rowOff>
    </xdr:from>
    <xdr:to>
      <xdr:col>20</xdr:col>
      <xdr:colOff>38100</xdr:colOff>
      <xdr:row>54</xdr:row>
      <xdr:rowOff>166915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5642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92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108857</xdr:rowOff>
    </xdr:from>
    <xdr:to>
      <xdr:col>15</xdr:col>
      <xdr:colOff>149225</xdr:colOff>
      <xdr:row>55</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49184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54428</xdr:rowOff>
    </xdr:from>
    <xdr:to>
      <xdr:col>11</xdr:col>
      <xdr:colOff>60325</xdr:colOff>
      <xdr:row>54</xdr:row>
      <xdr:rowOff>156028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21772</xdr:rowOff>
    </xdr:from>
    <xdr:to>
      <xdr:col>6</xdr:col>
      <xdr:colOff>171450</xdr:colOff>
      <xdr:row>54</xdr:row>
      <xdr:rowOff>123372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133549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その他に係る経常収支比率は、前年度より</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a:t>
          </a:r>
          <a:r>
            <a:rPr kumimoji="1" lang="ja-JP" altLang="ja-JP" sz="1100">
              <a:solidFill>
                <a:schemeClr val="dk1"/>
              </a:solidFill>
              <a:effectLst/>
              <a:latin typeface="+mn-lt"/>
              <a:ea typeface="+mn-ea"/>
              <a:cs typeface="+mn-cs"/>
            </a:rPr>
            <a:t>、類似団体平均を上回っている。主な要因は、各特別会計への繰出金が高い水準となっているためで、基準に基づく適正な繰出に努めていく。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95250</xdr:rowOff>
    </xdr:from>
    <xdr:to>
      <xdr:col>82</xdr:col>
      <xdr:colOff>107950</xdr:colOff>
      <xdr:row>60</xdr:row>
      <xdr:rowOff>114300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102108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95250</xdr:rowOff>
    </xdr:from>
    <xdr:to>
      <xdr:col>78</xdr:col>
      <xdr:colOff>69850</xdr:colOff>
      <xdr:row>60</xdr:row>
      <xdr:rowOff>114300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10210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114300</xdr:rowOff>
    </xdr:from>
    <xdr:to>
      <xdr:col>73</xdr:col>
      <xdr:colOff>180975</xdr:colOff>
      <xdr:row>61</xdr:row>
      <xdr:rowOff>133350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104013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133350</xdr:rowOff>
    </xdr:from>
    <xdr:to>
      <xdr:col>69</xdr:col>
      <xdr:colOff>92075</xdr:colOff>
      <xdr:row>61</xdr:row>
      <xdr:rowOff>133350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1059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63500</xdr:rowOff>
    </xdr:from>
    <xdr:to>
      <xdr:col>82</xdr:col>
      <xdr:colOff>158750</xdr:colOff>
      <xdr:row>60</xdr:row>
      <xdr:rowOff>165100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35577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44450</xdr:rowOff>
    </xdr:from>
    <xdr:to>
      <xdr:col>78</xdr:col>
      <xdr:colOff>120650</xdr:colOff>
      <xdr:row>59</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130827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24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63500</xdr:rowOff>
    </xdr:from>
    <xdr:to>
      <xdr:col>74</xdr:col>
      <xdr:colOff>31750</xdr:colOff>
      <xdr:row>60</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149877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43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82550</xdr:rowOff>
    </xdr:from>
    <xdr:to>
      <xdr:col>69</xdr:col>
      <xdr:colOff>142875</xdr:colOff>
      <xdr:row>62</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168927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62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82550</xdr:rowOff>
    </xdr:from>
    <xdr:to>
      <xdr:col>65</xdr:col>
      <xdr:colOff>53975</xdr:colOff>
      <xdr:row>62</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62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補助費等は、</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と同様</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、類似団体平均を上回っている。主な要因は、</a:t>
          </a:r>
          <a:r>
            <a:rPr lang="ja-JP" altLang="ja-JP" sz="1100">
              <a:solidFill>
                <a:schemeClr val="dk1"/>
              </a:solidFill>
              <a:effectLst/>
              <a:latin typeface="+mn-lt"/>
              <a:ea typeface="+mn-ea"/>
              <a:cs typeface="+mn-cs"/>
            </a:rPr>
            <a:t>ふるさと納税の増加に伴う返礼品等の経費による増加であるため、今後も注視していく。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97282</xdr:rowOff>
    </xdr:from>
    <xdr:to>
      <xdr:col>82</xdr:col>
      <xdr:colOff>107950</xdr:colOff>
      <xdr:row>39</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7838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30988</xdr:rowOff>
    </xdr:from>
    <xdr:to>
      <xdr:col>78</xdr:col>
      <xdr:colOff>69850</xdr:colOff>
      <xdr:row>39</xdr:row>
      <xdr:rowOff>97282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546088"/>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30988</xdr:rowOff>
    </xdr:from>
    <xdr:to>
      <xdr:col>73</xdr:col>
      <xdr:colOff>180975</xdr:colOff>
      <xdr:row>38</xdr:row>
      <xdr:rowOff>159004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654608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159004</xdr:rowOff>
    </xdr:from>
    <xdr:to>
      <xdr:col>69</xdr:col>
      <xdr:colOff>92075</xdr:colOff>
      <xdr:row>39</xdr:row>
      <xdr:rowOff>37846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6741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46482</xdr:rowOff>
    </xdr:from>
    <xdr:to>
      <xdr:col>82</xdr:col>
      <xdr:colOff>158750</xdr:colOff>
      <xdr:row>39</xdr:row>
      <xdr:rowOff>148082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18559</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46482</xdr:rowOff>
    </xdr:from>
    <xdr:to>
      <xdr:col>78</xdr:col>
      <xdr:colOff>120650</xdr:colOff>
      <xdr:row>39</xdr:row>
      <xdr:rowOff>148082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132859</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819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151638</xdr:rowOff>
    </xdr:from>
    <xdr:to>
      <xdr:col>74</xdr:col>
      <xdr:colOff>31750</xdr:colOff>
      <xdr:row>38</xdr:row>
      <xdr:rowOff>81788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66565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108204</xdr:rowOff>
    </xdr:from>
    <xdr:to>
      <xdr:col>69</xdr:col>
      <xdr:colOff>142875</xdr:colOff>
      <xdr:row>39</xdr:row>
      <xdr:rowOff>38354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23131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158496</xdr:rowOff>
    </xdr:from>
    <xdr:to>
      <xdr:col>65</xdr:col>
      <xdr:colOff>53975</xdr:colOff>
      <xdr:row>39</xdr:row>
      <xdr:rowOff>88646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73423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公債費は、前年度より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ポイント減少したが、類似団体平均を上回っている。</a:t>
          </a:r>
          <a:r>
            <a:rPr kumimoji="1" lang="ja-JP" altLang="en-US" sz="1300">
              <a:solidFill>
                <a:schemeClr val="tx1"/>
              </a:solidFill>
              <a:latin typeface="ＭＳ Ｐゴシック" panose="020B0600070205080204" pitchFamily="50" charset="-128"/>
              <a:ea typeface="ＭＳ Ｐゴシック" panose="020B0600070205080204" pitchFamily="50" charset="-128"/>
            </a:rPr>
            <a:t>主な要因は「統合小学校建設事業」の一部元金償還や「防災行政無線整備事業」の元金償還が令和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年度から始まったことに伴うものであり、</a:t>
          </a:r>
          <a:r>
            <a:rPr kumimoji="1" lang="ja-JP" altLang="en-US" sz="1300">
              <a:latin typeface="ＭＳ Ｐゴシック" panose="020B0600070205080204" pitchFamily="50" charset="-128"/>
              <a:ea typeface="ＭＳ Ｐゴシック" panose="020B0600070205080204" pitchFamily="50" charset="-128"/>
            </a:rPr>
            <a:t>今後も緊急度や住民ニーズを把握し、事業の選択により地方債の抑制に努める。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162379</xdr:rowOff>
    </xdr:from>
    <xdr:to>
      <xdr:col>24</xdr:col>
      <xdr:colOff>25400</xdr:colOff>
      <xdr:row>80</xdr:row>
      <xdr:rowOff>88900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706929"/>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45357</xdr:rowOff>
    </xdr:from>
    <xdr:to>
      <xdr:col>19</xdr:col>
      <xdr:colOff>187325</xdr:colOff>
      <xdr:row>80</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7613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18143</xdr:rowOff>
    </xdr:from>
    <xdr:to>
      <xdr:col>15</xdr:col>
      <xdr:colOff>98425</xdr:colOff>
      <xdr:row>80</xdr:row>
      <xdr:rowOff>45357</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91243"/>
          <a:ext cx="889000" cy="37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99786</xdr:rowOff>
    </xdr:from>
    <xdr:to>
      <xdr:col>11</xdr:col>
      <xdr:colOff>9525</xdr:colOff>
      <xdr:row>78</xdr:row>
      <xdr:rowOff>18143</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129986"/>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111579</xdr:rowOff>
    </xdr:from>
    <xdr:to>
      <xdr:col>24</xdr:col>
      <xdr:colOff>76200</xdr:colOff>
      <xdr:row>80</xdr:row>
      <xdr:rowOff>41729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65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83656</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28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38100</xdr:rowOff>
    </xdr:from>
    <xdr:to>
      <xdr:col>20</xdr:col>
      <xdr:colOff>38100</xdr:colOff>
      <xdr:row>80</xdr:row>
      <xdr:rowOff>139700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124477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166007</xdr:rowOff>
    </xdr:from>
    <xdr:to>
      <xdr:col>15</xdr:col>
      <xdr:colOff>149225</xdr:colOff>
      <xdr:row>80</xdr:row>
      <xdr:rowOff>96157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7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80934</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9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138793</xdr:rowOff>
    </xdr:from>
    <xdr:to>
      <xdr:col>11</xdr:col>
      <xdr:colOff>60325</xdr:colOff>
      <xdr:row>78</xdr:row>
      <xdr:rowOff>68943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4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53720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2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48986</xdr:rowOff>
    </xdr:from>
    <xdr:to>
      <xdr:col>6</xdr:col>
      <xdr:colOff>171450</xdr:colOff>
      <xdr:row>76</xdr:row>
      <xdr:rowOff>150586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07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160762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84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公債費以外に係る経常収支比率は、前年度より</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類似団体平均を下回っている。今後も健全な財政運営に努めていく。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78</xdr:row>
      <xdr:rowOff>17272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71500"/>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168148</xdr:rowOff>
    </xdr:from>
    <xdr:to>
      <xdr:col>78</xdr:col>
      <xdr:colOff>69850</xdr:colOff>
      <xdr:row>77</xdr:row>
      <xdr:rowOff>69850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983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168148</xdr:rowOff>
    </xdr:from>
    <xdr:to>
      <xdr:col>73</xdr:col>
      <xdr:colOff>180975</xdr:colOff>
      <xdr:row>77</xdr:row>
      <xdr:rowOff>78994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19834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78994</xdr:rowOff>
    </xdr:from>
    <xdr:to>
      <xdr:col>69</xdr:col>
      <xdr:colOff>92075</xdr:colOff>
      <xdr:row>78</xdr:row>
      <xdr:rowOff>35561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80644"/>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137922</xdr:rowOff>
    </xdr:from>
    <xdr:to>
      <xdr:col>82</xdr:col>
      <xdr:colOff>158750</xdr:colOff>
      <xdr:row>78</xdr:row>
      <xdr:rowOff>68072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154449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18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19050</xdr:rowOff>
    </xdr:from>
    <xdr:to>
      <xdr:col>78</xdr:col>
      <xdr:colOff>120650</xdr:colOff>
      <xdr:row>77</xdr:row>
      <xdr:rowOff>120650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130827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117348</xdr:rowOff>
    </xdr:from>
    <xdr:to>
      <xdr:col>74</xdr:col>
      <xdr:colOff>31750</xdr:colOff>
      <xdr:row>77</xdr:row>
      <xdr:rowOff>47498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57675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28194</xdr:rowOff>
    </xdr:from>
    <xdr:to>
      <xdr:col>69</xdr:col>
      <xdr:colOff>142875</xdr:colOff>
      <xdr:row>77</xdr:row>
      <xdr:rowOff>129794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114571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156211</xdr:rowOff>
    </xdr:from>
    <xdr:to>
      <xdr:col>65</xdr:col>
      <xdr:colOff>53975</xdr:colOff>
      <xdr:row>78</xdr:row>
      <xdr:rowOff>86361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71138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北海道赤平市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153175</xdr:rowOff>
    </xdr:from>
    <xdr:to>
      <xdr:col>29</xdr:col>
      <xdr:colOff>127000</xdr:colOff>
      <xdr:row>16</xdr:row>
      <xdr:rowOff>49249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772550"/>
          <a:ext cx="647700" cy="675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87284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49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49249</xdr:rowOff>
    </xdr:from>
    <xdr:to>
      <xdr:col>26</xdr:col>
      <xdr:colOff>50800</xdr:colOff>
      <xdr:row>16</xdr:row>
      <xdr:rowOff>54046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840074"/>
          <a:ext cx="698500" cy="47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54046</xdr:rowOff>
    </xdr:from>
    <xdr:to>
      <xdr:col>22</xdr:col>
      <xdr:colOff>114300</xdr:colOff>
      <xdr:row>16</xdr:row>
      <xdr:rowOff>57182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844871"/>
          <a:ext cx="698500" cy="31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57182</xdr:rowOff>
    </xdr:from>
    <xdr:to>
      <xdr:col>18</xdr:col>
      <xdr:colOff>177800</xdr:colOff>
      <xdr:row>16</xdr:row>
      <xdr:rowOff>74106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848007"/>
          <a:ext cx="698500" cy="16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57333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91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102375</xdr:rowOff>
    </xdr:from>
    <xdr:to>
      <xdr:col>29</xdr:col>
      <xdr:colOff>177800</xdr:colOff>
      <xdr:row>16</xdr:row>
      <xdr:rowOff>32525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721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118902</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56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169899</xdr:rowOff>
    </xdr:from>
    <xdr:to>
      <xdr:col>26</xdr:col>
      <xdr:colOff>101600</xdr:colOff>
      <xdr:row>16</xdr:row>
      <xdr:rowOff>100049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789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110226</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558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3246</xdr:rowOff>
    </xdr:from>
    <xdr:to>
      <xdr:col>22</xdr:col>
      <xdr:colOff>165100</xdr:colOff>
      <xdr:row>16</xdr:row>
      <xdr:rowOff>104846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794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115023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562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6382</xdr:rowOff>
    </xdr:from>
    <xdr:to>
      <xdr:col>19</xdr:col>
      <xdr:colOff>38100</xdr:colOff>
      <xdr:row>16</xdr:row>
      <xdr:rowOff>107982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7972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118159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566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23306</xdr:rowOff>
    </xdr:from>
    <xdr:to>
      <xdr:col>15</xdr:col>
      <xdr:colOff>101600</xdr:colOff>
      <xdr:row>16</xdr:row>
      <xdr:rowOff>124906</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814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135083</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583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86233</xdr:rowOff>
    </xdr:from>
    <xdr:to>
      <xdr:col>29</xdr:col>
      <xdr:colOff>127000</xdr:colOff>
      <xdr:row>34</xdr:row>
      <xdr:rowOff>218535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353683"/>
          <a:ext cx="647700" cy="132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33598</xdr:rowOff>
    </xdr:from>
    <xdr:to>
      <xdr:col>26</xdr:col>
      <xdr:colOff>50800</xdr:colOff>
      <xdr:row>34</xdr:row>
      <xdr:rowOff>86233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301048"/>
          <a:ext cx="698500" cy="526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33598</xdr:rowOff>
    </xdr:from>
    <xdr:to>
      <xdr:col>22</xdr:col>
      <xdr:colOff>114300</xdr:colOff>
      <xdr:row>34</xdr:row>
      <xdr:rowOff>282639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301048"/>
          <a:ext cx="698500" cy="249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282639</xdr:rowOff>
    </xdr:from>
    <xdr:to>
      <xdr:col>18</xdr:col>
      <xdr:colOff>177800</xdr:colOff>
      <xdr:row>35</xdr:row>
      <xdr:rowOff>145155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50089"/>
          <a:ext cx="698500" cy="2054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44867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16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167735</xdr:rowOff>
    </xdr:from>
    <xdr:to>
      <xdr:col>29</xdr:col>
      <xdr:colOff>177800</xdr:colOff>
      <xdr:row>34</xdr:row>
      <xdr:rowOff>269335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35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12812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80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35433</xdr:rowOff>
    </xdr:from>
    <xdr:to>
      <xdr:col>26</xdr:col>
      <xdr:colOff>101600</xdr:colOff>
      <xdr:row>34</xdr:row>
      <xdr:rowOff>137033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302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147210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071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325698</xdr:rowOff>
    </xdr:from>
    <xdr:to>
      <xdr:col>22</xdr:col>
      <xdr:colOff>165100</xdr:colOff>
      <xdr:row>34</xdr:row>
      <xdr:rowOff>84398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250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94575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019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231839</xdr:rowOff>
    </xdr:from>
    <xdr:to>
      <xdr:col>19</xdr:col>
      <xdr:colOff>38100</xdr:colOff>
      <xdr:row>34</xdr:row>
      <xdr:rowOff>333439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99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716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68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94355</xdr:rowOff>
    </xdr:from>
    <xdr:to>
      <xdr:col>15</xdr:col>
      <xdr:colOff>101600</xdr:colOff>
      <xdr:row>35</xdr:row>
      <xdr:rowOff>195955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04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206132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7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北海道赤平市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8,464
8,309
129.88
11,397,272
10,719,856
677,374
5,089,092
11,622,709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124673</xdr:rowOff>
    </xdr:from>
    <xdr:to>
      <xdr:col>24</xdr:col>
      <xdr:colOff>63500</xdr:colOff>
      <xdr:row>36</xdr:row>
      <xdr:rowOff>1146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125423"/>
          <a:ext cx="838200" cy="47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152002</xdr:rowOff>
    </xdr:from>
    <xdr:to>
      <xdr:col>19</xdr:col>
      <xdr:colOff>177800</xdr:colOff>
      <xdr:row>36</xdr:row>
      <xdr:rowOff>1146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152752"/>
          <a:ext cx="889000" cy="2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152002</xdr:rowOff>
    </xdr:from>
    <xdr:to>
      <xdr:col>15</xdr:col>
      <xdr:colOff>50800</xdr:colOff>
      <xdr:row>35</xdr:row>
      <xdr:rowOff>166260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152752"/>
          <a:ext cx="889000" cy="1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166260</xdr:rowOff>
    </xdr:from>
    <xdr:to>
      <xdr:col>10</xdr:col>
      <xdr:colOff>114300</xdr:colOff>
      <xdr:row>36</xdr:row>
      <xdr:rowOff>7447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167010"/>
          <a:ext cx="889000" cy="1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73873</xdr:rowOff>
    </xdr:from>
    <xdr:to>
      <xdr:col>24</xdr:col>
      <xdr:colOff>114300</xdr:colOff>
      <xdr:row>36</xdr:row>
      <xdr:rowOff>4023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07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96750</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926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121796</xdr:rowOff>
    </xdr:from>
    <xdr:to>
      <xdr:col>20</xdr:col>
      <xdr:colOff>38100</xdr:colOff>
      <xdr:row>36</xdr:row>
      <xdr:rowOff>51946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2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68473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897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101202</xdr:rowOff>
    </xdr:from>
    <xdr:to>
      <xdr:col>15</xdr:col>
      <xdr:colOff>101600</xdr:colOff>
      <xdr:row>36</xdr:row>
      <xdr:rowOff>31352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0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47879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87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115460</xdr:rowOff>
    </xdr:from>
    <xdr:to>
      <xdr:col>10</xdr:col>
      <xdr:colOff>165100</xdr:colOff>
      <xdr:row>36</xdr:row>
      <xdr:rowOff>45610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1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62137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128097</xdr:rowOff>
    </xdr:from>
    <xdr:to>
      <xdr:col>6</xdr:col>
      <xdr:colOff>38100</xdr:colOff>
      <xdr:row>36</xdr:row>
      <xdr:rowOff>58247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12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74774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90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108500</xdr:rowOff>
    </xdr:from>
    <xdr:to>
      <xdr:col>24</xdr:col>
      <xdr:colOff>63500</xdr:colOff>
      <xdr:row>54</xdr:row>
      <xdr:rowOff>129139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366800"/>
          <a:ext cx="838200" cy="2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129139</xdr:rowOff>
    </xdr:from>
    <xdr:to>
      <xdr:col>19</xdr:col>
      <xdr:colOff>177800</xdr:colOff>
      <xdr:row>54</xdr:row>
      <xdr:rowOff>150006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387439"/>
          <a:ext cx="889000" cy="2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150006</xdr:rowOff>
    </xdr:from>
    <xdr:to>
      <xdr:col>15</xdr:col>
      <xdr:colOff>50800</xdr:colOff>
      <xdr:row>55</xdr:row>
      <xdr:rowOff>47012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408306"/>
          <a:ext cx="889000" cy="6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119562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47012</xdr:rowOff>
    </xdr:from>
    <xdr:to>
      <xdr:col>10</xdr:col>
      <xdr:colOff>114300</xdr:colOff>
      <xdr:row>55</xdr:row>
      <xdr:rowOff>62872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476762"/>
          <a:ext cx="889000" cy="1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136611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73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57700</xdr:rowOff>
    </xdr:from>
    <xdr:to>
      <xdr:col>24</xdr:col>
      <xdr:colOff>114300</xdr:colOff>
      <xdr:row>54</xdr:row>
      <xdr:rowOff>159300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3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80577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167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78339</xdr:rowOff>
    </xdr:from>
    <xdr:to>
      <xdr:col>20</xdr:col>
      <xdr:colOff>38100</xdr:colOff>
      <xdr:row>55</xdr:row>
      <xdr:rowOff>8489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33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25016</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111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99206</xdr:rowOff>
    </xdr:from>
    <xdr:to>
      <xdr:col>15</xdr:col>
      <xdr:colOff>101600</xdr:colOff>
      <xdr:row>55</xdr:row>
      <xdr:rowOff>29356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35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45883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132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167662</xdr:rowOff>
    </xdr:from>
    <xdr:to>
      <xdr:col>10</xdr:col>
      <xdr:colOff>165100</xdr:colOff>
      <xdr:row>55</xdr:row>
      <xdr:rowOff>97812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42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114339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20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12072</xdr:rowOff>
    </xdr:from>
    <xdr:to>
      <xdr:col>6</xdr:col>
      <xdr:colOff>38100</xdr:colOff>
      <xdr:row>55</xdr:row>
      <xdr:rowOff>113672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44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130199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217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158903</xdr:rowOff>
    </xdr:from>
    <xdr:to>
      <xdr:col>24</xdr:col>
      <xdr:colOff>63500</xdr:colOff>
      <xdr:row>74</xdr:row>
      <xdr:rowOff>41421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503303"/>
          <a:ext cx="838200" cy="22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161129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62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75406</xdr:rowOff>
    </xdr:from>
    <xdr:to>
      <xdr:col>19</xdr:col>
      <xdr:colOff>177800</xdr:colOff>
      <xdr:row>74</xdr:row>
      <xdr:rowOff>41421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591256"/>
          <a:ext cx="889000" cy="1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113943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4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75406</xdr:rowOff>
    </xdr:from>
    <xdr:to>
      <xdr:col>15</xdr:col>
      <xdr:colOff>50800</xdr:colOff>
      <xdr:row>74</xdr:row>
      <xdr:rowOff>135813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2591256"/>
          <a:ext cx="889000" cy="23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113161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48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135813</xdr:rowOff>
    </xdr:from>
    <xdr:to>
      <xdr:col>10</xdr:col>
      <xdr:colOff>114300</xdr:colOff>
      <xdr:row>74</xdr:row>
      <xdr:rowOff>166256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823113"/>
          <a:ext cx="889000" cy="3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114076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4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103503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7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108103</xdr:rowOff>
    </xdr:from>
    <xdr:to>
      <xdr:col>24</xdr:col>
      <xdr:colOff>114300</xdr:colOff>
      <xdr:row>73</xdr:row>
      <xdr:rowOff>38253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45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130980</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30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162071</xdr:rowOff>
    </xdr:from>
    <xdr:to>
      <xdr:col>20</xdr:col>
      <xdr:colOff>38100</xdr:colOff>
      <xdr:row>74</xdr:row>
      <xdr:rowOff>92221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67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108748</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45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24606</xdr:rowOff>
    </xdr:from>
    <xdr:to>
      <xdr:col>15</xdr:col>
      <xdr:colOff>101600</xdr:colOff>
      <xdr:row>73</xdr:row>
      <xdr:rowOff>126206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54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142733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31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85013</xdr:rowOff>
    </xdr:from>
    <xdr:to>
      <xdr:col>10</xdr:col>
      <xdr:colOff>165100</xdr:colOff>
      <xdr:row>75</xdr:row>
      <xdr:rowOff>15163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77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31690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54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115456</xdr:rowOff>
    </xdr:from>
    <xdr:to>
      <xdr:col>6</xdr:col>
      <xdr:colOff>38100</xdr:colOff>
      <xdr:row>75</xdr:row>
      <xdr:rowOff>45606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8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62133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57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87866</xdr:rowOff>
    </xdr:from>
    <xdr:to>
      <xdr:col>24</xdr:col>
      <xdr:colOff>63500</xdr:colOff>
      <xdr:row>95</xdr:row>
      <xdr:rowOff>38443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204166"/>
          <a:ext cx="838200" cy="12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87866</xdr:rowOff>
    </xdr:from>
    <xdr:to>
      <xdr:col>19</xdr:col>
      <xdr:colOff>177800</xdr:colOff>
      <xdr:row>94</xdr:row>
      <xdr:rowOff>126036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04166"/>
          <a:ext cx="889000" cy="3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126036</xdr:rowOff>
    </xdr:from>
    <xdr:to>
      <xdr:col>15</xdr:col>
      <xdr:colOff>50800</xdr:colOff>
      <xdr:row>94</xdr:row>
      <xdr:rowOff>129302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019300" y="1624233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129302</xdr:rowOff>
    </xdr:from>
    <xdr:to>
      <xdr:col>10</xdr:col>
      <xdr:colOff>114300</xdr:colOff>
      <xdr:row>95</xdr:row>
      <xdr:rowOff>166728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45602"/>
          <a:ext cx="889000" cy="20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34617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66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159093</xdr:rowOff>
    </xdr:from>
    <xdr:to>
      <xdr:col>24</xdr:col>
      <xdr:colOff>114300</xdr:colOff>
      <xdr:row>95</xdr:row>
      <xdr:rowOff>89243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7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10520</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126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37066</xdr:rowOff>
    </xdr:from>
    <xdr:to>
      <xdr:col>20</xdr:col>
      <xdr:colOff>38100</xdr:colOff>
      <xdr:row>94</xdr:row>
      <xdr:rowOff>138666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15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155193</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928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75236</xdr:rowOff>
    </xdr:from>
    <xdr:to>
      <xdr:col>15</xdr:col>
      <xdr:colOff>101600</xdr:colOff>
      <xdr:row>95</xdr:row>
      <xdr:rowOff>5386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19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21913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96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78502</xdr:rowOff>
    </xdr:from>
    <xdr:to>
      <xdr:col>10</xdr:col>
      <xdr:colOff>165100</xdr:colOff>
      <xdr:row>95</xdr:row>
      <xdr:rowOff>8652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9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25179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970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115928</xdr:rowOff>
    </xdr:from>
    <xdr:to>
      <xdr:col>6</xdr:col>
      <xdr:colOff>38100</xdr:colOff>
      <xdr:row>96</xdr:row>
      <xdr:rowOff>46078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0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62605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178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51895</xdr:rowOff>
    </xdr:from>
    <xdr:to>
      <xdr:col>55</xdr:col>
      <xdr:colOff>0</xdr:colOff>
      <xdr:row>33</xdr:row>
      <xdr:rowOff>52939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709745"/>
          <a:ext cx="838200" cy="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25034</xdr:rowOff>
    </xdr:from>
    <xdr:to>
      <xdr:col>50</xdr:col>
      <xdr:colOff>114300</xdr:colOff>
      <xdr:row>33</xdr:row>
      <xdr:rowOff>52939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5682884"/>
          <a:ext cx="889000" cy="2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25034</xdr:rowOff>
    </xdr:from>
    <xdr:to>
      <xdr:col>45</xdr:col>
      <xdr:colOff>177800</xdr:colOff>
      <xdr:row>34</xdr:row>
      <xdr:rowOff>75102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5682884"/>
          <a:ext cx="889000" cy="22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51681</xdr:rowOff>
    </xdr:from>
    <xdr:to>
      <xdr:col>41</xdr:col>
      <xdr:colOff>50800</xdr:colOff>
      <xdr:row>34</xdr:row>
      <xdr:rowOff>75102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538081"/>
          <a:ext cx="889000" cy="36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39678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1095</xdr:rowOff>
    </xdr:from>
    <xdr:to>
      <xdr:col>55</xdr:col>
      <xdr:colOff>50800</xdr:colOff>
      <xdr:row>33</xdr:row>
      <xdr:rowOff>102695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65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23972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510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2139</xdr:rowOff>
    </xdr:from>
    <xdr:to>
      <xdr:col>50</xdr:col>
      <xdr:colOff>165100</xdr:colOff>
      <xdr:row>33</xdr:row>
      <xdr:rowOff>103739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65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120266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435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145684</xdr:rowOff>
    </xdr:from>
    <xdr:to>
      <xdr:col>46</xdr:col>
      <xdr:colOff>38100</xdr:colOff>
      <xdr:row>33</xdr:row>
      <xdr:rowOff>75834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63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92361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407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24302</xdr:rowOff>
    </xdr:from>
    <xdr:to>
      <xdr:col>41</xdr:col>
      <xdr:colOff>101600</xdr:colOff>
      <xdr:row>34</xdr:row>
      <xdr:rowOff>125902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85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142429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628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881</xdr:rowOff>
    </xdr:from>
    <xdr:to>
      <xdr:col>36</xdr:col>
      <xdr:colOff>165100</xdr:colOff>
      <xdr:row>32</xdr:row>
      <xdr:rowOff>102481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48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119008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62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115944</xdr:rowOff>
    </xdr:from>
    <xdr:to>
      <xdr:col>55</xdr:col>
      <xdr:colOff>0</xdr:colOff>
      <xdr:row>55</xdr:row>
      <xdr:rowOff>135562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545694"/>
          <a:ext cx="838200" cy="19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115944</xdr:rowOff>
    </xdr:from>
    <xdr:to>
      <xdr:col>50</xdr:col>
      <xdr:colOff>114300</xdr:colOff>
      <xdr:row>56</xdr:row>
      <xdr:rowOff>67805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545694"/>
          <a:ext cx="889000" cy="12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36533</xdr:rowOff>
    </xdr:from>
    <xdr:to>
      <xdr:col>45</xdr:col>
      <xdr:colOff>177800</xdr:colOff>
      <xdr:row>56</xdr:row>
      <xdr:rowOff>67805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8609033"/>
          <a:ext cx="889000" cy="105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36533</xdr:rowOff>
    </xdr:from>
    <xdr:to>
      <xdr:col>41</xdr:col>
      <xdr:colOff>50800</xdr:colOff>
      <xdr:row>55</xdr:row>
      <xdr:rowOff>116684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8609033"/>
          <a:ext cx="889000" cy="93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136081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3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84762</xdr:rowOff>
    </xdr:from>
    <xdr:to>
      <xdr:col>55</xdr:col>
      <xdr:colOff>50800</xdr:colOff>
      <xdr:row>56</xdr:row>
      <xdr:rowOff>14912</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51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107639</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365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65144</xdr:rowOff>
    </xdr:from>
    <xdr:to>
      <xdr:col>50</xdr:col>
      <xdr:colOff>165100</xdr:colOff>
      <xdr:row>55</xdr:row>
      <xdr:rowOff>166744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49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11821</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27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17005</xdr:rowOff>
    </xdr:from>
    <xdr:to>
      <xdr:col>46</xdr:col>
      <xdr:colOff>38100</xdr:colOff>
      <xdr:row>56</xdr:row>
      <xdr:rowOff>118605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1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135132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39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49</xdr:row>
      <xdr:rowOff>157183</xdr:rowOff>
    </xdr:from>
    <xdr:to>
      <xdr:col>41</xdr:col>
      <xdr:colOff>101600</xdr:colOff>
      <xdr:row>50</xdr:row>
      <xdr:rowOff>87333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855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48</xdr:row>
      <xdr:rowOff>103860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833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65884</xdr:rowOff>
    </xdr:from>
    <xdr:to>
      <xdr:col>36</xdr:col>
      <xdr:colOff>165100</xdr:colOff>
      <xdr:row>55</xdr:row>
      <xdr:rowOff>167484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9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12561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27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166881</xdr:rowOff>
    </xdr:from>
    <xdr:to>
      <xdr:col>55</xdr:col>
      <xdr:colOff>0</xdr:colOff>
      <xdr:row>78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68531"/>
          <a:ext cx="838200" cy="2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166881</xdr:rowOff>
    </xdr:from>
    <xdr:to>
      <xdr:col>50</xdr:col>
      <xdr:colOff>114300</xdr:colOff>
      <xdr:row>78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68531"/>
          <a:ext cx="889000" cy="2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25400</xdr:rowOff>
    </xdr:from>
    <xdr:to>
      <xdr:col>45</xdr:col>
      <xdr:colOff>177800</xdr:colOff>
      <xdr:row>78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25400</xdr:rowOff>
    </xdr:from>
    <xdr:to>
      <xdr:col>41</xdr:col>
      <xdr:colOff>50800</xdr:colOff>
      <xdr:row>78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146050</xdr:rowOff>
    </xdr:from>
    <xdr:to>
      <xdr:col>55</xdr:col>
      <xdr:colOff>50800</xdr:colOff>
      <xdr:row>78</xdr:row>
      <xdr:rowOff>76200</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60977</xdr:rowOff>
    </xdr:from>
    <xdr:ext cx="249299"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6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116081</xdr:rowOff>
    </xdr:from>
    <xdr:to>
      <xdr:col>50</xdr:col>
      <xdr:colOff>165100</xdr:colOff>
      <xdr:row>78</xdr:row>
      <xdr:rowOff>46231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1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37358</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10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146050</xdr:rowOff>
    </xdr:from>
    <xdr:to>
      <xdr:col>46</xdr:col>
      <xdr:colOff>38100</xdr:colOff>
      <xdr:row>78</xdr:row>
      <xdr:rowOff>76200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78</xdr:row>
      <xdr:rowOff>67327</xdr:rowOff>
    </xdr:from>
    <xdr:ext cx="249299"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625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146050</xdr:rowOff>
    </xdr:from>
    <xdr:to>
      <xdr:col>41</xdr:col>
      <xdr:colOff>101600</xdr:colOff>
      <xdr:row>78</xdr:row>
      <xdr:rowOff>76200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78</xdr:row>
      <xdr:rowOff>67327</xdr:rowOff>
    </xdr:from>
    <xdr:ext cx="249299"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73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146050</xdr:rowOff>
    </xdr:from>
    <xdr:to>
      <xdr:col>36</xdr:col>
      <xdr:colOff>165100</xdr:colOff>
      <xdr:row>78</xdr:row>
      <xdr:rowOff>76200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78</xdr:row>
      <xdr:rowOff>67327</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84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134127</xdr:rowOff>
    </xdr:from>
    <xdr:to>
      <xdr:col>54</xdr:col>
      <xdr:colOff>189865</xdr:colOff>
      <xdr:row>98</xdr:row>
      <xdr:rowOff>131676</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flipV="1">
          <a:off x="10475595" y="15907527"/>
          <a:ext cx="1270" cy="1026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135503</xdr:rowOff>
    </xdr:from>
    <xdr:ext cx="469744" cy="259045"/>
    <xdr:sp macro="" textlink="">
      <xdr:nvSpPr>
        <xdr:cNvPr id="448" name="普通建設事業費 （ うち更新整備　）最小値テキスト">
          <a:extLst>
            <a:ext uri="{FF2B5EF4-FFF2-40B4-BE49-F238E27FC236}">
              <a16:creationId xmlns:a16="http://schemas.microsoft.com/office/drawing/2014/main" id="{00000000-0008-0000-0600-0000C0010000}"/>
            </a:ext>
          </a:extLst>
        </xdr:cNvPr>
        <xdr:cNvSpPr txBox="1"/>
      </xdr:nvSpPr>
      <xdr:spPr>
        <a:xfrm>
          <a:off x="10528300" y="1693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131676</xdr:rowOff>
    </xdr:from>
    <xdr:to>
      <xdr:col>55</xdr:col>
      <xdr:colOff>88900</xdr:colOff>
      <xdr:row>98</xdr:row>
      <xdr:rowOff>131676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6933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80804</xdr:rowOff>
    </xdr:from>
    <xdr:ext cx="599010" cy="259045"/>
    <xdr:sp macro="" textlink="">
      <xdr:nvSpPr>
        <xdr:cNvPr id="450" name="普通建設事業費 （ うち更新整備　）最大値テキスト">
          <a:extLst>
            <a:ext uri="{FF2B5EF4-FFF2-40B4-BE49-F238E27FC236}">
              <a16:creationId xmlns:a16="http://schemas.microsoft.com/office/drawing/2014/main" id="{00000000-0008-0000-0600-0000C2010000}"/>
            </a:ext>
          </a:extLst>
        </xdr:cNvPr>
        <xdr:cNvSpPr txBox="1"/>
      </xdr:nvSpPr>
      <xdr:spPr>
        <a:xfrm>
          <a:off x="10528300" y="1568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134127</xdr:rowOff>
    </xdr:from>
    <xdr:to>
      <xdr:col>55</xdr:col>
      <xdr:colOff>88900</xdr:colOff>
      <xdr:row>92</xdr:row>
      <xdr:rowOff>134127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5907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152172</xdr:rowOff>
    </xdr:from>
    <xdr:to>
      <xdr:col>55</xdr:col>
      <xdr:colOff>0</xdr:colOff>
      <xdr:row>95</xdr:row>
      <xdr:rowOff>163982</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9639300" y="16439922"/>
          <a:ext cx="83820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19846</xdr:rowOff>
    </xdr:from>
    <xdr:ext cx="534377" cy="259045"/>
    <xdr:sp macro="" textlink="">
      <xdr:nvSpPr>
        <xdr:cNvPr id="453" name="普通建設事業費 （ うち更新整備　）平均値テキスト">
          <a:extLst>
            <a:ext uri="{FF2B5EF4-FFF2-40B4-BE49-F238E27FC236}">
              <a16:creationId xmlns:a16="http://schemas.microsoft.com/office/drawing/2014/main" id="{00000000-0008-0000-0600-0000C5010000}"/>
            </a:ext>
          </a:extLst>
        </xdr:cNvPr>
        <xdr:cNvSpPr txBox="1"/>
      </xdr:nvSpPr>
      <xdr:spPr>
        <a:xfrm>
          <a:off x="10528300" y="16650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41419</xdr:rowOff>
    </xdr:from>
    <xdr:to>
      <xdr:col>55</xdr:col>
      <xdr:colOff>50800</xdr:colOff>
      <xdr:row>97</xdr:row>
      <xdr:rowOff>143019</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10426700" y="16672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163982</xdr:rowOff>
    </xdr:from>
    <xdr:to>
      <xdr:col>50</xdr:col>
      <xdr:colOff>114300</xdr:colOff>
      <xdr:row>96</xdr:row>
      <xdr:rowOff>92937</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8750300" y="16451732"/>
          <a:ext cx="889000" cy="10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65258</xdr:rowOff>
    </xdr:from>
    <xdr:to>
      <xdr:col>50</xdr:col>
      <xdr:colOff>165100</xdr:colOff>
      <xdr:row>97</xdr:row>
      <xdr:rowOff>166858</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9588500" y="1669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157985</xdr:rowOff>
    </xdr:from>
    <xdr:ext cx="534377"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9372111" y="1678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68797</xdr:rowOff>
    </xdr:from>
    <xdr:to>
      <xdr:col>45</xdr:col>
      <xdr:colOff>177800</xdr:colOff>
      <xdr:row>96</xdr:row>
      <xdr:rowOff>92937</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7861300" y="15499297"/>
          <a:ext cx="889000" cy="105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41576</xdr:rowOff>
    </xdr:from>
    <xdr:to>
      <xdr:col>46</xdr:col>
      <xdr:colOff>38100</xdr:colOff>
      <xdr:row>97</xdr:row>
      <xdr:rowOff>143176</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8699500" y="16672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134303</xdr:rowOff>
    </xdr:from>
    <xdr:ext cx="534377"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8483111" y="1676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68797</xdr:rowOff>
    </xdr:from>
    <xdr:to>
      <xdr:col>41</xdr:col>
      <xdr:colOff>50800</xdr:colOff>
      <xdr:row>95</xdr:row>
      <xdr:rowOff>154408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6972300" y="15499297"/>
          <a:ext cx="889000" cy="94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57677</xdr:rowOff>
    </xdr:from>
    <xdr:to>
      <xdr:col>41</xdr:col>
      <xdr:colOff>101600</xdr:colOff>
      <xdr:row>97</xdr:row>
      <xdr:rowOff>159277</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7810500" y="1668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150404</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7594111" y="1678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930</xdr:rowOff>
    </xdr:from>
    <xdr:to>
      <xdr:col>36</xdr:col>
      <xdr:colOff>165100</xdr:colOff>
      <xdr:row>97</xdr:row>
      <xdr:rowOff>102530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6921500" y="1663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93657</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705111" y="16724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101372</xdr:rowOff>
    </xdr:from>
    <xdr:to>
      <xdr:col>55</xdr:col>
      <xdr:colOff>50800</xdr:colOff>
      <xdr:row>96</xdr:row>
      <xdr:rowOff>31522</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10426700" y="1638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124249</xdr:rowOff>
    </xdr:from>
    <xdr:ext cx="599010" cy="259045"/>
    <xdr:sp macro="" textlink="">
      <xdr:nvSpPr>
        <xdr:cNvPr id="472" name="普通建設事業費 （ うち更新整備　）該当値テキスト">
          <a:extLst>
            <a:ext uri="{FF2B5EF4-FFF2-40B4-BE49-F238E27FC236}">
              <a16:creationId xmlns:a16="http://schemas.microsoft.com/office/drawing/2014/main" id="{00000000-0008-0000-0600-0000D8010000}"/>
            </a:ext>
          </a:extLst>
        </xdr:cNvPr>
        <xdr:cNvSpPr txBox="1"/>
      </xdr:nvSpPr>
      <xdr:spPr>
        <a:xfrm>
          <a:off x="10528300" y="16240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113182</xdr:rowOff>
    </xdr:from>
    <xdr:to>
      <xdr:col>50</xdr:col>
      <xdr:colOff>165100</xdr:colOff>
      <xdr:row>96</xdr:row>
      <xdr:rowOff>43332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9588500" y="1640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59859</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39795" y="1617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42137</xdr:rowOff>
    </xdr:from>
    <xdr:to>
      <xdr:col>46</xdr:col>
      <xdr:colOff>38100</xdr:colOff>
      <xdr:row>96</xdr:row>
      <xdr:rowOff>143737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8699500" y="1650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160264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27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17997</xdr:rowOff>
    </xdr:from>
    <xdr:to>
      <xdr:col>41</xdr:col>
      <xdr:colOff>101600</xdr:colOff>
      <xdr:row>90</xdr:row>
      <xdr:rowOff>119597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7810500" y="1544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136124</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61795" y="15223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103608</xdr:rowOff>
    </xdr:from>
    <xdr:to>
      <xdr:col>36</xdr:col>
      <xdr:colOff>165100</xdr:colOff>
      <xdr:row>96</xdr:row>
      <xdr:rowOff>33758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6921500" y="1639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50285</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672795" y="16166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1" name="災害復旧事業費グラフ枠">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3" name="災害復旧事業費最小値テキスト">
          <a:extLst>
            <a:ext uri="{FF2B5EF4-FFF2-40B4-BE49-F238E27FC236}">
              <a16:creationId xmlns:a16="http://schemas.microsoft.com/office/drawing/2014/main" id="{00000000-0008-0000-0600-0000F7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5" name="災害復旧事業費最大値テキスト">
          <a:extLst>
            <a:ext uri="{FF2B5EF4-FFF2-40B4-BE49-F238E27FC236}">
              <a16:creationId xmlns:a16="http://schemas.microsoft.com/office/drawing/2014/main" id="{00000000-0008-0000-0600-0000F9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8" name="災害復旧事業費平均値テキスト">
          <a:extLst>
            <a:ext uri="{FF2B5EF4-FFF2-40B4-BE49-F238E27FC236}">
              <a16:creationId xmlns:a16="http://schemas.microsoft.com/office/drawing/2014/main" id="{00000000-0008-0000-0600-0000FC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80515</xdr:rowOff>
    </xdr:from>
    <xdr:to>
      <xdr:col>71</xdr:col>
      <xdr:colOff>177800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814300" y="6595615"/>
          <a:ext cx="889000" cy="5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7" name="災害復旧事業費該当値テキスト">
          <a:extLst>
            <a:ext uri="{FF2B5EF4-FFF2-40B4-BE49-F238E27FC236}">
              <a16:creationId xmlns:a16="http://schemas.microsoft.com/office/drawing/2014/main" id="{00000000-0008-0000-0600-00000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29715</xdr:rowOff>
    </xdr:from>
    <xdr:to>
      <xdr:col>67</xdr:col>
      <xdr:colOff>101600</xdr:colOff>
      <xdr:row>38</xdr:row>
      <xdr:rowOff>131315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2763500" y="654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122442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63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0" name="失業対策事業費グラフ枠">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2" name="失業対策事業費最小値テキスト">
          <a:extLst>
            <a:ext uri="{FF2B5EF4-FFF2-40B4-BE49-F238E27FC236}">
              <a16:creationId xmlns:a16="http://schemas.microsoft.com/office/drawing/2014/main" id="{00000000-0008-0000-0600-00002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4" name="失業対策事業費最大値テキスト">
          <a:extLst>
            <a:ext uri="{FF2B5EF4-FFF2-40B4-BE49-F238E27FC236}">
              <a16:creationId xmlns:a16="http://schemas.microsoft.com/office/drawing/2014/main" id="{00000000-0008-0000-0600-00002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7" name="失業対策事業費平均値テキスト">
          <a:extLst>
            <a:ext uri="{FF2B5EF4-FFF2-40B4-BE49-F238E27FC236}">
              <a16:creationId xmlns:a16="http://schemas.microsoft.com/office/drawing/2014/main" id="{00000000-0008-0000-0600-00002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6" name="失業対策事業費該当値テキスト">
          <a:extLst>
            <a:ext uri="{FF2B5EF4-FFF2-40B4-BE49-F238E27FC236}">
              <a16:creationId xmlns:a16="http://schemas.microsoft.com/office/drawing/2014/main" id="{00000000-0008-0000-0600-00004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165697</xdr:rowOff>
    </xdr:from>
    <xdr:to>
      <xdr:col>85</xdr:col>
      <xdr:colOff>127000</xdr:colOff>
      <xdr:row>71</xdr:row>
      <xdr:rowOff>965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5481300" y="12167197"/>
          <a:ext cx="838200" cy="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165697</xdr:rowOff>
    </xdr:from>
    <xdr:to>
      <xdr:col>81</xdr:col>
      <xdr:colOff>50800</xdr:colOff>
      <xdr:row>71</xdr:row>
      <xdr:rowOff>43421</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592300" y="12167197"/>
          <a:ext cx="889000" cy="4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43421</xdr:rowOff>
    </xdr:from>
    <xdr:to>
      <xdr:col>76</xdr:col>
      <xdr:colOff>114300</xdr:colOff>
      <xdr:row>72</xdr:row>
      <xdr:rowOff>130911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3703300" y="12216371"/>
          <a:ext cx="889000" cy="25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130911</xdr:rowOff>
    </xdr:from>
    <xdr:to>
      <xdr:col>71</xdr:col>
      <xdr:colOff>177800</xdr:colOff>
      <xdr:row>74</xdr:row>
      <xdr:rowOff>81762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814300" y="12475311"/>
          <a:ext cx="889000" cy="29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43235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324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121615</xdr:rowOff>
    </xdr:from>
    <xdr:to>
      <xdr:col>85</xdr:col>
      <xdr:colOff>177800</xdr:colOff>
      <xdr:row>71</xdr:row>
      <xdr:rowOff>51765</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212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144492</xdr:rowOff>
    </xdr:from>
    <xdr:ext cx="599010"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1974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114897</xdr:rowOff>
    </xdr:from>
    <xdr:to>
      <xdr:col>81</xdr:col>
      <xdr:colOff>101600</xdr:colOff>
      <xdr:row>71</xdr:row>
      <xdr:rowOff>45047</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211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61574</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181795" y="11891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164071</xdr:rowOff>
    </xdr:from>
    <xdr:to>
      <xdr:col>76</xdr:col>
      <xdr:colOff>165100</xdr:colOff>
      <xdr:row>71</xdr:row>
      <xdr:rowOff>94221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216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110748</xdr:rowOff>
    </xdr:from>
    <xdr:ext cx="59901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292795" y="11940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80111</xdr:rowOff>
    </xdr:from>
    <xdr:to>
      <xdr:col>72</xdr:col>
      <xdr:colOff>38100</xdr:colOff>
      <xdr:row>73</xdr:row>
      <xdr:rowOff>10261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24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26788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199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30962</xdr:rowOff>
    </xdr:from>
    <xdr:to>
      <xdr:col>67</xdr:col>
      <xdr:colOff>101600</xdr:colOff>
      <xdr:row>74</xdr:row>
      <xdr:rowOff>132562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271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149089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4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7" name="積立金最小値テキスト">
          <a:extLst>
            <a:ext uri="{FF2B5EF4-FFF2-40B4-BE49-F238E27FC236}">
              <a16:creationId xmlns:a16="http://schemas.microsoft.com/office/drawing/2014/main" id="{00000000-0008-0000-0600-00009B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9" name="積立金最大値テキスト">
          <a:extLst>
            <a:ext uri="{FF2B5EF4-FFF2-40B4-BE49-F238E27FC236}">
              <a16:creationId xmlns:a16="http://schemas.microsoft.com/office/drawing/2014/main" id="{00000000-0008-0000-0600-00009D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2429</xdr:rowOff>
    </xdr:from>
    <xdr:to>
      <xdr:col>85</xdr:col>
      <xdr:colOff>127000</xdr:colOff>
      <xdr:row>97</xdr:row>
      <xdr:rowOff>98442</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5481300" y="16633079"/>
          <a:ext cx="8382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macro="" textlink="">
      <xdr:nvSpPr>
        <xdr:cNvPr id="672" name="積立金平均値テキスト">
          <a:extLst>
            <a:ext uri="{FF2B5EF4-FFF2-40B4-BE49-F238E27FC236}">
              <a16:creationId xmlns:a16="http://schemas.microsoft.com/office/drawing/2014/main" id="{00000000-0008-0000-0600-0000A0020000}"/>
            </a:ext>
          </a:extLst>
        </xdr:cNvPr>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72923</xdr:rowOff>
    </xdr:from>
    <xdr:to>
      <xdr:col>81</xdr:col>
      <xdr:colOff>50800</xdr:colOff>
      <xdr:row>97</xdr:row>
      <xdr:rowOff>98442</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4592300" y="16703573"/>
          <a:ext cx="889000" cy="2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72923</xdr:rowOff>
    </xdr:from>
    <xdr:to>
      <xdr:col>76</xdr:col>
      <xdr:colOff>114300</xdr:colOff>
      <xdr:row>97</xdr:row>
      <xdr:rowOff>160758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3703300" y="16703573"/>
          <a:ext cx="889000" cy="8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133400</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4325111" y="169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160758</xdr:rowOff>
    </xdr:from>
    <xdr:to>
      <xdr:col>71</xdr:col>
      <xdr:colOff>177800</xdr:colOff>
      <xdr:row>98</xdr:row>
      <xdr:rowOff>77403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2814300" y="16791408"/>
          <a:ext cx="889000" cy="8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145707</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2547111" y="1694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123079</xdr:rowOff>
    </xdr:from>
    <xdr:to>
      <xdr:col>85</xdr:col>
      <xdr:colOff>177800</xdr:colOff>
      <xdr:row>97</xdr:row>
      <xdr:rowOff>53229</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6268700" y="1658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145956</xdr:rowOff>
    </xdr:from>
    <xdr:ext cx="599010" cy="259045"/>
    <xdr:sp macro="" textlink="">
      <xdr:nvSpPr>
        <xdr:cNvPr id="691" name="積立金該当値テキスト">
          <a:extLst>
            <a:ext uri="{FF2B5EF4-FFF2-40B4-BE49-F238E27FC236}">
              <a16:creationId xmlns:a16="http://schemas.microsoft.com/office/drawing/2014/main" id="{00000000-0008-0000-0600-0000B3020000}"/>
            </a:ext>
          </a:extLst>
        </xdr:cNvPr>
        <xdr:cNvSpPr txBox="1"/>
      </xdr:nvSpPr>
      <xdr:spPr>
        <a:xfrm>
          <a:off x="16370300" y="16433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47642</xdr:rowOff>
    </xdr:from>
    <xdr:to>
      <xdr:col>81</xdr:col>
      <xdr:colOff>101600</xdr:colOff>
      <xdr:row>97</xdr:row>
      <xdr:rowOff>149242</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5430500" y="1667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165769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53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22123</xdr:rowOff>
    </xdr:from>
    <xdr:to>
      <xdr:col>76</xdr:col>
      <xdr:colOff>165100</xdr:colOff>
      <xdr:row>97</xdr:row>
      <xdr:rowOff>123723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4541500" y="1665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140250</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109958</xdr:rowOff>
    </xdr:from>
    <xdr:to>
      <xdr:col>72</xdr:col>
      <xdr:colOff>38100</xdr:colOff>
      <xdr:row>98</xdr:row>
      <xdr:rowOff>40108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3652500" y="1674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56635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51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26603</xdr:rowOff>
    </xdr:from>
    <xdr:to>
      <xdr:col>67</xdr:col>
      <xdr:colOff>101600</xdr:colOff>
      <xdr:row>98</xdr:row>
      <xdr:rowOff>128203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2763500" y="1682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144730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60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48129</xdr:rowOff>
    </xdr:from>
    <xdr:to>
      <xdr:col>116</xdr:col>
      <xdr:colOff>62864</xdr:colOff>
      <xdr:row>39</xdr:row>
      <xdr:rowOff>98878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2159595" y="5534529"/>
          <a:ext cx="1269" cy="1250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6" name="投資及び出資金最小値テキスト">
          <a:extLst>
            <a:ext uri="{FF2B5EF4-FFF2-40B4-BE49-F238E27FC236}">
              <a16:creationId xmlns:a16="http://schemas.microsoft.com/office/drawing/2014/main" id="{00000000-0008-0000-0600-0000D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166256</xdr:rowOff>
    </xdr:from>
    <xdr:ext cx="534377" cy="259045"/>
    <xdr:sp macro="" textlink="">
      <xdr:nvSpPr>
        <xdr:cNvPr id="728" name="投資及び出資金最大値テキスト">
          <a:extLst>
            <a:ext uri="{FF2B5EF4-FFF2-40B4-BE49-F238E27FC236}">
              <a16:creationId xmlns:a16="http://schemas.microsoft.com/office/drawing/2014/main" id="{00000000-0008-0000-0600-0000D8020000}"/>
            </a:ext>
          </a:extLst>
        </xdr:cNvPr>
        <xdr:cNvSpPr txBox="1"/>
      </xdr:nvSpPr>
      <xdr:spPr>
        <a:xfrm>
          <a:off x="22212300" y="530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48129</xdr:rowOff>
    </xdr:from>
    <xdr:to>
      <xdr:col>116</xdr:col>
      <xdr:colOff>152400</xdr:colOff>
      <xdr:row>32</xdr:row>
      <xdr:rowOff>48129</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553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73994</xdr:rowOff>
    </xdr:from>
    <xdr:to>
      <xdr:col>116</xdr:col>
      <xdr:colOff>63500</xdr:colOff>
      <xdr:row>35</xdr:row>
      <xdr:rowOff>47607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1323300" y="5731844"/>
          <a:ext cx="838200" cy="31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59751</xdr:rowOff>
    </xdr:from>
    <xdr:ext cx="469744" cy="259045"/>
    <xdr:sp macro="" textlink="">
      <xdr:nvSpPr>
        <xdr:cNvPr id="731" name="投資及び出資金平均値テキスト">
          <a:extLst>
            <a:ext uri="{FF2B5EF4-FFF2-40B4-BE49-F238E27FC236}">
              <a16:creationId xmlns:a16="http://schemas.microsoft.com/office/drawing/2014/main" id="{00000000-0008-0000-0600-0000DB020000}"/>
            </a:ext>
          </a:extLst>
        </xdr:cNvPr>
        <xdr:cNvSpPr txBox="1"/>
      </xdr:nvSpPr>
      <xdr:spPr>
        <a:xfrm>
          <a:off x="22212300" y="65748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81324</xdr:rowOff>
    </xdr:from>
    <xdr:to>
      <xdr:col>116</xdr:col>
      <xdr:colOff>114300</xdr:colOff>
      <xdr:row>39</xdr:row>
      <xdr:rowOff>11474</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2110700" y="6596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150248</xdr:rowOff>
    </xdr:from>
    <xdr:to>
      <xdr:col>111</xdr:col>
      <xdr:colOff>177800</xdr:colOff>
      <xdr:row>33</xdr:row>
      <xdr:rowOff>73994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0434300" y="5465198"/>
          <a:ext cx="889000" cy="26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74629</xdr:rowOff>
    </xdr:from>
    <xdr:to>
      <xdr:col>112</xdr:col>
      <xdr:colOff>38100</xdr:colOff>
      <xdr:row>39</xdr:row>
      <xdr:rowOff>4779</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1272500" y="658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167356</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088428" y="668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150248</xdr:rowOff>
    </xdr:from>
    <xdr:to>
      <xdr:col>107</xdr:col>
      <xdr:colOff>50800</xdr:colOff>
      <xdr:row>32</xdr:row>
      <xdr:rowOff>23637</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9545300" y="5465198"/>
          <a:ext cx="889000" cy="4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80083</xdr:rowOff>
    </xdr:from>
    <xdr:to>
      <xdr:col>107</xdr:col>
      <xdr:colOff>101600</xdr:colOff>
      <xdr:row>39</xdr:row>
      <xdr:rowOff>10233</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0383500" y="6595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1360</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0199428" y="668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167818</xdr:rowOff>
    </xdr:from>
    <xdr:to>
      <xdr:col>102</xdr:col>
      <xdr:colOff>114300</xdr:colOff>
      <xdr:row>32</xdr:row>
      <xdr:rowOff>23637</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656300" y="5311318"/>
          <a:ext cx="889000" cy="19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98272</xdr:rowOff>
    </xdr:from>
    <xdr:to>
      <xdr:col>102</xdr:col>
      <xdr:colOff>165100</xdr:colOff>
      <xdr:row>39</xdr:row>
      <xdr:rowOff>28422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494500" y="661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19549</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10428" y="670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80834</xdr:rowOff>
    </xdr:from>
    <xdr:to>
      <xdr:col>98</xdr:col>
      <xdr:colOff>38100</xdr:colOff>
      <xdr:row>39</xdr:row>
      <xdr:rowOff>10984</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8605500" y="65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2111</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21428" y="668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168257</xdr:rowOff>
    </xdr:from>
    <xdr:to>
      <xdr:col>116</xdr:col>
      <xdr:colOff>114300</xdr:colOff>
      <xdr:row>35</xdr:row>
      <xdr:rowOff>98407</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2110700" y="599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19684</xdr:rowOff>
    </xdr:from>
    <xdr:ext cx="534377" cy="259045"/>
    <xdr:sp macro="" textlink="">
      <xdr:nvSpPr>
        <xdr:cNvPr id="750" name="投資及び出資金該当値テキスト">
          <a:extLst>
            <a:ext uri="{FF2B5EF4-FFF2-40B4-BE49-F238E27FC236}">
              <a16:creationId xmlns:a16="http://schemas.microsoft.com/office/drawing/2014/main" id="{00000000-0008-0000-0600-0000EE020000}"/>
            </a:ext>
          </a:extLst>
        </xdr:cNvPr>
        <xdr:cNvSpPr txBox="1"/>
      </xdr:nvSpPr>
      <xdr:spPr>
        <a:xfrm>
          <a:off x="22212300" y="584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23194</xdr:rowOff>
    </xdr:from>
    <xdr:to>
      <xdr:col>112</xdr:col>
      <xdr:colOff>38100</xdr:colOff>
      <xdr:row>33</xdr:row>
      <xdr:rowOff>124794</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1272500" y="568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31</xdr:row>
      <xdr:rowOff>141321</xdr:rowOff>
    </xdr:from>
    <xdr:ext cx="534377"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56111" y="5456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99448</xdr:rowOff>
    </xdr:from>
    <xdr:to>
      <xdr:col>107</xdr:col>
      <xdr:colOff>101600</xdr:colOff>
      <xdr:row>32</xdr:row>
      <xdr:rowOff>29598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0383500" y="541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30</xdr:row>
      <xdr:rowOff>46125</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67111" y="518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144287</xdr:rowOff>
    </xdr:from>
    <xdr:to>
      <xdr:col>102</xdr:col>
      <xdr:colOff>165100</xdr:colOff>
      <xdr:row>32</xdr:row>
      <xdr:rowOff>74437</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9494500" y="545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90964</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278111" y="523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117018</xdr:rowOff>
    </xdr:from>
    <xdr:to>
      <xdr:col>98</xdr:col>
      <xdr:colOff>38100</xdr:colOff>
      <xdr:row>31</xdr:row>
      <xdr:rowOff>47168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8605500" y="526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63695</xdr:rowOff>
    </xdr:from>
    <xdr:ext cx="534377"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389111" y="503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156616</xdr:rowOff>
    </xdr:from>
    <xdr:to>
      <xdr:col>116</xdr:col>
      <xdr:colOff>63500</xdr:colOff>
      <xdr:row>58</xdr:row>
      <xdr:rowOff>167742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100716"/>
          <a:ext cx="838200" cy="1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156616</xdr:rowOff>
    </xdr:from>
    <xdr:to>
      <xdr:col>111</xdr:col>
      <xdr:colOff>177800</xdr:colOff>
      <xdr:row>58</xdr:row>
      <xdr:rowOff>163741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10100716"/>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163741</xdr:rowOff>
    </xdr:from>
    <xdr:to>
      <xdr:col>107</xdr:col>
      <xdr:colOff>50800</xdr:colOff>
      <xdr:row>58</xdr:row>
      <xdr:rowOff>169666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10107841"/>
          <a:ext cx="889000" cy="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169666</xdr:rowOff>
    </xdr:from>
    <xdr:to>
      <xdr:col>102</xdr:col>
      <xdr:colOff>114300</xdr:colOff>
      <xdr:row>58</xdr:row>
      <xdr:rowOff>171132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10113766"/>
          <a:ext cx="889000" cy="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116942</xdr:rowOff>
    </xdr:from>
    <xdr:to>
      <xdr:col>116</xdr:col>
      <xdr:colOff>114300</xdr:colOff>
      <xdr:row>59</xdr:row>
      <xdr:rowOff>47092</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6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41915</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8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105816</xdr:rowOff>
    </xdr:from>
    <xdr:to>
      <xdr:col>112</xdr:col>
      <xdr:colOff>38100</xdr:colOff>
      <xdr:row>59</xdr:row>
      <xdr:rowOff>35966</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4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27093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1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112941</xdr:rowOff>
    </xdr:from>
    <xdr:to>
      <xdr:col>107</xdr:col>
      <xdr:colOff>101600</xdr:colOff>
      <xdr:row>59</xdr:row>
      <xdr:rowOff>43091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5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34218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1014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118866</xdr:rowOff>
    </xdr:from>
    <xdr:to>
      <xdr:col>102</xdr:col>
      <xdr:colOff>165100</xdr:colOff>
      <xdr:row>59</xdr:row>
      <xdr:rowOff>49016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6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40143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15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120332</xdr:rowOff>
    </xdr:from>
    <xdr:to>
      <xdr:col>98</xdr:col>
      <xdr:colOff>38100</xdr:colOff>
      <xdr:row>59</xdr:row>
      <xdr:rowOff>50482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6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41609</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157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87103</xdr:rowOff>
    </xdr:from>
    <xdr:to>
      <xdr:col>116</xdr:col>
      <xdr:colOff>63500</xdr:colOff>
      <xdr:row>72</xdr:row>
      <xdr:rowOff>91904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2431503"/>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87103</xdr:rowOff>
    </xdr:from>
    <xdr:to>
      <xdr:col>111</xdr:col>
      <xdr:colOff>177800</xdr:colOff>
      <xdr:row>72</xdr:row>
      <xdr:rowOff>169190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2431503"/>
          <a:ext cx="889000" cy="8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66015</xdr:rowOff>
    </xdr:from>
    <xdr:to>
      <xdr:col>107</xdr:col>
      <xdr:colOff>50800</xdr:colOff>
      <xdr:row>72</xdr:row>
      <xdr:rowOff>169190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2067515"/>
          <a:ext cx="889000" cy="44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66015</xdr:rowOff>
    </xdr:from>
    <xdr:to>
      <xdr:col>102</xdr:col>
      <xdr:colOff>114300</xdr:colOff>
      <xdr:row>71</xdr:row>
      <xdr:rowOff>70396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2067515"/>
          <a:ext cx="889000" cy="17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41104</xdr:rowOff>
    </xdr:from>
    <xdr:to>
      <xdr:col>116</xdr:col>
      <xdr:colOff>114300</xdr:colOff>
      <xdr:row>72</xdr:row>
      <xdr:rowOff>142704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238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63981</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23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36303</xdr:rowOff>
    </xdr:from>
    <xdr:to>
      <xdr:col>112</xdr:col>
      <xdr:colOff>38100</xdr:colOff>
      <xdr:row>72</xdr:row>
      <xdr:rowOff>137903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238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154430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15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118390</xdr:rowOff>
    </xdr:from>
    <xdr:to>
      <xdr:col>107</xdr:col>
      <xdr:colOff>101600</xdr:colOff>
      <xdr:row>73</xdr:row>
      <xdr:rowOff>48540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246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65067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23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15215</xdr:rowOff>
    </xdr:from>
    <xdr:to>
      <xdr:col>102</xdr:col>
      <xdr:colOff>165100</xdr:colOff>
      <xdr:row>70</xdr:row>
      <xdr:rowOff>116815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201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68</xdr:row>
      <xdr:rowOff>133342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179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19596</xdr:rowOff>
    </xdr:from>
    <xdr:to>
      <xdr:col>98</xdr:col>
      <xdr:colOff>38100</xdr:colOff>
      <xdr:row>71</xdr:row>
      <xdr:rowOff>121196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19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137723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196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人件費は住民一人当たり</a:t>
          </a:r>
          <a:r>
            <a:rPr kumimoji="1" lang="en-US" altLang="ja-JP" sz="1100">
              <a:solidFill>
                <a:schemeClr val="dk1"/>
              </a:solidFill>
              <a:effectLst/>
              <a:latin typeface="+mn-lt"/>
              <a:ea typeface="+mn-ea"/>
              <a:cs typeface="+mn-cs"/>
            </a:rPr>
            <a:t>158,944</a:t>
          </a:r>
          <a:r>
            <a:rPr kumimoji="1" lang="ja-JP" altLang="ja-JP" sz="1100">
              <a:solidFill>
                <a:schemeClr val="dk1"/>
              </a:solidFill>
              <a:effectLst/>
              <a:latin typeface="+mn-lt"/>
              <a:ea typeface="+mn-ea"/>
              <a:cs typeface="+mn-cs"/>
            </a:rPr>
            <a:t>円となっており、近年は増加傾向にある。類似団体平均も上回っており、人口減少に加え職員採用が主な要因であるが、人口規模及び行政サービスに見合う組織構成となるよう職員数の適正化に努める。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維持補修費は住民一人当たり</a:t>
          </a:r>
          <a:r>
            <a:rPr kumimoji="1" lang="en-US" altLang="ja-JP" sz="1100">
              <a:solidFill>
                <a:schemeClr val="dk1"/>
              </a:solidFill>
              <a:effectLst/>
              <a:latin typeface="+mn-lt"/>
              <a:ea typeface="+mn-ea"/>
              <a:cs typeface="+mn-cs"/>
            </a:rPr>
            <a:t>56,992</a:t>
          </a:r>
          <a:r>
            <a:rPr kumimoji="1" lang="ja-JP" altLang="ja-JP" sz="1100">
              <a:solidFill>
                <a:schemeClr val="dk1"/>
              </a:solidFill>
              <a:effectLst/>
              <a:latin typeface="+mn-lt"/>
              <a:ea typeface="+mn-ea"/>
              <a:cs typeface="+mn-cs"/>
            </a:rPr>
            <a:t>円となっており、近年は増加傾向にある。</a:t>
          </a:r>
          <a:r>
            <a:rPr kumimoji="1" lang="ja-JP" altLang="ja-JP" sz="1100">
              <a:solidFill>
                <a:schemeClr val="tx1"/>
              </a:solidFill>
              <a:effectLst/>
              <a:latin typeface="+mn-lt"/>
              <a:ea typeface="+mn-ea"/>
              <a:cs typeface="+mn-cs"/>
            </a:rPr>
            <a:t>大雪による除排雪経費が増加したためである。類似団体平均を大きく上回っているのは公共施設が多いことが要因であり、公共施設等総合管理計画の個別計画において、施設の統廃合を検討する。</a:t>
          </a:r>
          <a:br>
            <a:rPr kumimoji="1" lang="en-US" altLang="ja-JP" sz="1100">
              <a:solidFill>
                <a:schemeClr val="tx1"/>
              </a:solidFill>
              <a:effectLst/>
              <a:latin typeface="+mn-lt"/>
              <a:ea typeface="+mn-ea"/>
              <a:cs typeface="+mn-cs"/>
            </a:rPr>
          </a:br>
          <a:r>
            <a:rPr kumimoji="1" lang="ja-JP" altLang="ja-JP"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113,405</a:t>
          </a:r>
          <a:r>
            <a:rPr kumimoji="1" lang="ja-JP" altLang="ja-JP" sz="1100">
              <a:solidFill>
                <a:schemeClr val="dk1"/>
              </a:solidFill>
              <a:effectLst/>
              <a:latin typeface="+mn-lt"/>
              <a:ea typeface="+mn-ea"/>
              <a:cs typeface="+mn-cs"/>
            </a:rPr>
            <a:t>円となっており、類似団体平均も大きく上回っている。</a:t>
          </a:r>
          <a:r>
            <a:rPr kumimoji="1" lang="ja-JP" altLang="en-US" sz="1100">
              <a:solidFill>
                <a:schemeClr val="dk1"/>
              </a:solidFill>
              <a:effectLst/>
              <a:latin typeface="+mn-lt"/>
              <a:ea typeface="+mn-ea"/>
              <a:cs typeface="+mn-cs"/>
            </a:rPr>
            <a:t>地域住宅建設事業、道路新設改良事業などによるものであるが、</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も空調設備等更新事業やエルム高原施設改修事業などを予定しており増加が見込まれる。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141,424</a:t>
          </a:r>
          <a:r>
            <a:rPr kumimoji="1" lang="ja-JP" altLang="ja-JP" sz="1100">
              <a:solidFill>
                <a:schemeClr val="dk1"/>
              </a:solidFill>
              <a:effectLst/>
              <a:latin typeface="+mn-lt"/>
              <a:ea typeface="+mn-ea"/>
              <a:cs typeface="+mn-cs"/>
            </a:rPr>
            <a:t>円となっており、類似団体平均も大きく上回っている。</a:t>
          </a:r>
          <a:r>
            <a:rPr lang="ja-JP" altLang="ja-JP" sz="1100">
              <a:solidFill>
                <a:schemeClr val="dk1"/>
              </a:solidFill>
              <a:effectLst/>
              <a:latin typeface="+mn-lt"/>
              <a:ea typeface="+mn-ea"/>
              <a:cs typeface="+mn-cs"/>
            </a:rPr>
            <a:t>小・中学校建設事業の償還開始が主な要因</a:t>
          </a:r>
          <a:r>
            <a:rPr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あ</a:t>
          </a:r>
          <a:r>
            <a:rPr kumimoji="1" lang="ja-JP" altLang="en-US" sz="1100">
              <a:solidFill>
                <a:schemeClr val="dk1"/>
              </a:solidFill>
              <a:effectLst/>
              <a:latin typeface="+mn-lt"/>
              <a:ea typeface="+mn-ea"/>
              <a:cs typeface="+mn-cs"/>
            </a:rPr>
            <a:t>るが</a:t>
          </a:r>
          <a:r>
            <a:rPr kumimoji="1" lang="ja-JP" altLang="ja-JP" sz="1100">
              <a:solidFill>
                <a:schemeClr val="dk1"/>
              </a:solidFill>
              <a:effectLst/>
              <a:latin typeface="+mn-lt"/>
              <a:ea typeface="+mn-ea"/>
              <a:cs typeface="+mn-cs"/>
            </a:rPr>
            <a:t>、今後も緊急度や住民ニーズを把握し、事業の選択により起債の抑制に努める。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投資及び出資金は住民一人当たり</a:t>
          </a:r>
          <a:r>
            <a:rPr kumimoji="1" lang="en-US" altLang="ja-JP" sz="1100">
              <a:solidFill>
                <a:schemeClr val="dk1"/>
              </a:solidFill>
              <a:effectLst/>
              <a:latin typeface="+mn-lt"/>
              <a:ea typeface="+mn-ea"/>
              <a:cs typeface="+mn-cs"/>
            </a:rPr>
            <a:t>22,570</a:t>
          </a:r>
          <a:r>
            <a:rPr kumimoji="1" lang="ja-JP" altLang="ja-JP" sz="1100">
              <a:solidFill>
                <a:schemeClr val="dk1"/>
              </a:solidFill>
              <a:effectLst/>
              <a:latin typeface="+mn-lt"/>
              <a:ea typeface="+mn-ea"/>
              <a:cs typeface="+mn-cs"/>
            </a:rPr>
            <a:t>円となって</a:t>
          </a:r>
          <a:r>
            <a:rPr kumimoji="1" lang="ja-JP" altLang="ja-JP" sz="1100">
              <a:solidFill>
                <a:schemeClr val="tx1"/>
              </a:solidFill>
              <a:effectLst/>
              <a:latin typeface="+mn-lt"/>
              <a:ea typeface="+mn-ea"/>
              <a:cs typeface="+mn-cs"/>
            </a:rPr>
            <a:t>おり、類似団体平均も大きく上回っている。下水道事業</a:t>
          </a:r>
          <a:r>
            <a:rPr kumimoji="1" lang="ja-JP" altLang="en-US" sz="1100">
              <a:solidFill>
                <a:schemeClr val="tx1"/>
              </a:solidFill>
              <a:effectLst/>
              <a:latin typeface="+mn-lt"/>
              <a:ea typeface="+mn-ea"/>
              <a:cs typeface="+mn-cs"/>
            </a:rPr>
            <a:t>債の償還終了等</a:t>
          </a:r>
          <a:r>
            <a:rPr kumimoji="1" lang="ja-JP" altLang="ja-JP" sz="1100">
              <a:solidFill>
                <a:schemeClr val="tx1"/>
              </a:solidFill>
              <a:effectLst/>
              <a:latin typeface="+mn-lt"/>
              <a:ea typeface="+mn-ea"/>
              <a:cs typeface="+mn-cs"/>
            </a:rPr>
            <a:t>により前年度からは減少したが、あかびら市立病院事業の地方債償還に要する経費等で高水準となっている。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北海道赤平市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8,464
8,309
129.88
11,397,272
10,719,856
677,374
5,089,092
11,622,709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9764</xdr:rowOff>
    </xdr:from>
    <xdr:to>
      <xdr:col>24</xdr:col>
      <xdr:colOff>63500</xdr:colOff>
      <xdr:row>36</xdr:row>
      <xdr:rowOff>25217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181964"/>
          <a:ext cx="838200" cy="1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25217</xdr:rowOff>
    </xdr:from>
    <xdr:to>
      <xdr:col>19</xdr:col>
      <xdr:colOff>177800</xdr:colOff>
      <xdr:row>36</xdr:row>
      <xdr:rowOff>43368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197417"/>
          <a:ext cx="889000" cy="1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43368</xdr:rowOff>
    </xdr:from>
    <xdr:to>
      <xdr:col>15</xdr:col>
      <xdr:colOff>50800</xdr:colOff>
      <xdr:row>36</xdr:row>
      <xdr:rowOff>64216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15568"/>
          <a:ext cx="889000" cy="2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64216</xdr:rowOff>
    </xdr:from>
    <xdr:to>
      <xdr:col>10</xdr:col>
      <xdr:colOff>114300</xdr:colOff>
      <xdr:row>36</xdr:row>
      <xdr:rowOff>66502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3641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123608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6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130414</xdr:rowOff>
    </xdr:from>
    <xdr:to>
      <xdr:col>24</xdr:col>
      <xdr:colOff>114300</xdr:colOff>
      <xdr:row>36</xdr:row>
      <xdr:rowOff>60564</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13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153291</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98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145867</xdr:rowOff>
    </xdr:from>
    <xdr:to>
      <xdr:col>20</xdr:col>
      <xdr:colOff>38100</xdr:colOff>
      <xdr:row>36</xdr:row>
      <xdr:rowOff>76017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14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92544</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92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164018</xdr:rowOff>
    </xdr:from>
    <xdr:to>
      <xdr:col>15</xdr:col>
      <xdr:colOff>101600</xdr:colOff>
      <xdr:row>36</xdr:row>
      <xdr:rowOff>94168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16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110695</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593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13416</xdr:rowOff>
    </xdr:from>
    <xdr:to>
      <xdr:col>10</xdr:col>
      <xdr:colOff>165100</xdr:colOff>
      <xdr:row>36</xdr:row>
      <xdr:rowOff>115016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18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131543</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596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15702</xdr:rowOff>
    </xdr:from>
    <xdr:to>
      <xdr:col>6</xdr:col>
      <xdr:colOff>38100</xdr:colOff>
      <xdr:row>36</xdr:row>
      <xdr:rowOff>117302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18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133829</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5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32397</xdr:rowOff>
    </xdr:from>
    <xdr:to>
      <xdr:col>24</xdr:col>
      <xdr:colOff>63500</xdr:colOff>
      <xdr:row>56</xdr:row>
      <xdr:rowOff>89039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633597"/>
          <a:ext cx="838200"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89039</xdr:rowOff>
    </xdr:from>
    <xdr:to>
      <xdr:col>19</xdr:col>
      <xdr:colOff>177800</xdr:colOff>
      <xdr:row>56</xdr:row>
      <xdr:rowOff>98369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690239"/>
          <a:ext cx="889000" cy="9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73423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10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98369</xdr:rowOff>
    </xdr:from>
    <xdr:to>
      <xdr:col>15</xdr:col>
      <xdr:colOff>50800</xdr:colOff>
      <xdr:row>57</xdr:row>
      <xdr:rowOff>37318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699569"/>
          <a:ext cx="889000" cy="110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76622</xdr:rowOff>
    </xdr:from>
    <xdr:to>
      <xdr:col>10</xdr:col>
      <xdr:colOff>114300</xdr:colOff>
      <xdr:row>57</xdr:row>
      <xdr:rowOff>37318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677822"/>
          <a:ext cx="889000" cy="13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39421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8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153047</xdr:rowOff>
    </xdr:from>
    <xdr:to>
      <xdr:col>24</xdr:col>
      <xdr:colOff>114300</xdr:colOff>
      <xdr:row>56</xdr:row>
      <xdr:rowOff>83197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58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4474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434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38239</xdr:rowOff>
    </xdr:from>
    <xdr:to>
      <xdr:col>20</xdr:col>
      <xdr:colOff>38100</xdr:colOff>
      <xdr:row>56</xdr:row>
      <xdr:rowOff>139839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63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156366</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41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47569</xdr:rowOff>
    </xdr:from>
    <xdr:to>
      <xdr:col>15</xdr:col>
      <xdr:colOff>101600</xdr:colOff>
      <xdr:row>56</xdr:row>
      <xdr:rowOff>149169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64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165696</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423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157968</xdr:rowOff>
    </xdr:from>
    <xdr:to>
      <xdr:col>10</xdr:col>
      <xdr:colOff>165100</xdr:colOff>
      <xdr:row>57</xdr:row>
      <xdr:rowOff>88118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5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104645</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34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25822</xdr:rowOff>
    </xdr:from>
    <xdr:to>
      <xdr:col>6</xdr:col>
      <xdr:colOff>38100</xdr:colOff>
      <xdr:row>56</xdr:row>
      <xdr:rowOff>127422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62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143949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402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98258</xdr:rowOff>
    </xdr:from>
    <xdr:to>
      <xdr:col>24</xdr:col>
      <xdr:colOff>63500</xdr:colOff>
      <xdr:row>74</xdr:row>
      <xdr:rowOff>115689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785558"/>
          <a:ext cx="838200" cy="1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115689</xdr:rowOff>
    </xdr:from>
    <xdr:to>
      <xdr:col>19</xdr:col>
      <xdr:colOff>177800</xdr:colOff>
      <xdr:row>74</xdr:row>
      <xdr:rowOff>142336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802989"/>
          <a:ext cx="889000" cy="2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138885</xdr:rowOff>
    </xdr:from>
    <xdr:to>
      <xdr:col>15</xdr:col>
      <xdr:colOff>50800</xdr:colOff>
      <xdr:row>74</xdr:row>
      <xdr:rowOff>142336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826185"/>
          <a:ext cx="889000" cy="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138885</xdr:rowOff>
    </xdr:from>
    <xdr:to>
      <xdr:col>10</xdr:col>
      <xdr:colOff>114300</xdr:colOff>
      <xdr:row>75</xdr:row>
      <xdr:rowOff>110451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826185"/>
          <a:ext cx="889000" cy="14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36002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47458</xdr:rowOff>
    </xdr:from>
    <xdr:to>
      <xdr:col>24</xdr:col>
      <xdr:colOff>114300</xdr:colOff>
      <xdr:row>74</xdr:row>
      <xdr:rowOff>149058</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73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70335</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58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64889</xdr:rowOff>
    </xdr:from>
    <xdr:to>
      <xdr:col>20</xdr:col>
      <xdr:colOff>38100</xdr:colOff>
      <xdr:row>74</xdr:row>
      <xdr:rowOff>166489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75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11566</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527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91536</xdr:rowOff>
    </xdr:from>
    <xdr:to>
      <xdr:col>15</xdr:col>
      <xdr:colOff>101600</xdr:colOff>
      <xdr:row>75</xdr:row>
      <xdr:rowOff>21686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7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38213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554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88085</xdr:rowOff>
    </xdr:from>
    <xdr:to>
      <xdr:col>10</xdr:col>
      <xdr:colOff>165100</xdr:colOff>
      <xdr:row>75</xdr:row>
      <xdr:rowOff>18235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7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34762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550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59651</xdr:rowOff>
    </xdr:from>
    <xdr:to>
      <xdr:col>6</xdr:col>
      <xdr:colOff>38100</xdr:colOff>
      <xdr:row>75</xdr:row>
      <xdr:rowOff>161251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91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6328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693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56555</xdr:rowOff>
    </xdr:from>
    <xdr:to>
      <xdr:col>24</xdr:col>
      <xdr:colOff>63500</xdr:colOff>
      <xdr:row>93</xdr:row>
      <xdr:rowOff>70552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001405"/>
          <a:ext cx="838200" cy="1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165474</xdr:rowOff>
    </xdr:from>
    <xdr:to>
      <xdr:col>19</xdr:col>
      <xdr:colOff>177800</xdr:colOff>
      <xdr:row>93</xdr:row>
      <xdr:rowOff>56555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5938874"/>
          <a:ext cx="889000" cy="62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165474</xdr:rowOff>
    </xdr:from>
    <xdr:to>
      <xdr:col>15</xdr:col>
      <xdr:colOff>50800</xdr:colOff>
      <xdr:row>93</xdr:row>
      <xdr:rowOff>44917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5938874"/>
          <a:ext cx="889000" cy="5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21495</xdr:rowOff>
    </xdr:from>
    <xdr:to>
      <xdr:col>10</xdr:col>
      <xdr:colOff>114300</xdr:colOff>
      <xdr:row>93</xdr:row>
      <xdr:rowOff>44917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5966345"/>
          <a:ext cx="889000" cy="2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72716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7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19752</xdr:rowOff>
    </xdr:from>
    <xdr:to>
      <xdr:col>24</xdr:col>
      <xdr:colOff>114300</xdr:colOff>
      <xdr:row>93</xdr:row>
      <xdr:rowOff>121352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596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42629</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81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5755</xdr:rowOff>
    </xdr:from>
    <xdr:to>
      <xdr:col>20</xdr:col>
      <xdr:colOff>38100</xdr:colOff>
      <xdr:row>93</xdr:row>
      <xdr:rowOff>107355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595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123882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5725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114674</xdr:rowOff>
    </xdr:from>
    <xdr:to>
      <xdr:col>15</xdr:col>
      <xdr:colOff>101600</xdr:colOff>
      <xdr:row>93</xdr:row>
      <xdr:rowOff>44824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588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61351</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5663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165567</xdr:rowOff>
    </xdr:from>
    <xdr:to>
      <xdr:col>10</xdr:col>
      <xdr:colOff>165100</xdr:colOff>
      <xdr:row>93</xdr:row>
      <xdr:rowOff>95717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593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112244</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5714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142145</xdr:rowOff>
    </xdr:from>
    <xdr:to>
      <xdr:col>6</xdr:col>
      <xdr:colOff>38100</xdr:colOff>
      <xdr:row>93</xdr:row>
      <xdr:rowOff>72295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591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88822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569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139243</xdr:rowOff>
    </xdr:from>
    <xdr:to>
      <xdr:col>55</xdr:col>
      <xdr:colOff>0</xdr:colOff>
      <xdr:row>36</xdr:row>
      <xdr:rowOff>154102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311443"/>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154102</xdr:rowOff>
    </xdr:from>
    <xdr:to>
      <xdr:col>50</xdr:col>
      <xdr:colOff>114300</xdr:colOff>
      <xdr:row>36</xdr:row>
      <xdr:rowOff>169189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326302"/>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169189</xdr:rowOff>
    </xdr:from>
    <xdr:to>
      <xdr:col>45</xdr:col>
      <xdr:colOff>177800</xdr:colOff>
      <xdr:row>37</xdr:row>
      <xdr:rowOff>5969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341389"/>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5969</xdr:rowOff>
    </xdr:from>
    <xdr:to>
      <xdr:col>41</xdr:col>
      <xdr:colOff>50800</xdr:colOff>
      <xdr:row>37</xdr:row>
      <xdr:rowOff>11684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349619"/>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5148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52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88443</xdr:rowOff>
    </xdr:from>
    <xdr:to>
      <xdr:col>55</xdr:col>
      <xdr:colOff>50800</xdr:colOff>
      <xdr:row>37</xdr:row>
      <xdr:rowOff>18593</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2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111320</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11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103302</xdr:rowOff>
    </xdr:from>
    <xdr:to>
      <xdr:col>50</xdr:col>
      <xdr:colOff>165100</xdr:colOff>
      <xdr:row>37</xdr:row>
      <xdr:rowOff>33452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27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49979</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605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118389</xdr:rowOff>
    </xdr:from>
    <xdr:to>
      <xdr:col>46</xdr:col>
      <xdr:colOff>38100</xdr:colOff>
      <xdr:row>37</xdr:row>
      <xdr:rowOff>48539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29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65066</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606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126619</xdr:rowOff>
    </xdr:from>
    <xdr:to>
      <xdr:col>41</xdr:col>
      <xdr:colOff>101600</xdr:colOff>
      <xdr:row>37</xdr:row>
      <xdr:rowOff>56769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29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73296</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607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132334</xdr:rowOff>
    </xdr:from>
    <xdr:to>
      <xdr:col>36</xdr:col>
      <xdr:colOff>165100</xdr:colOff>
      <xdr:row>37</xdr:row>
      <xdr:rowOff>62484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3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79011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6079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147377</xdr:rowOff>
    </xdr:from>
    <xdr:to>
      <xdr:col>55</xdr:col>
      <xdr:colOff>0</xdr:colOff>
      <xdr:row>57</xdr:row>
      <xdr:rowOff>47289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748577"/>
          <a:ext cx="838200" cy="7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147377</xdr:rowOff>
    </xdr:from>
    <xdr:to>
      <xdr:col>50</xdr:col>
      <xdr:colOff>114300</xdr:colOff>
      <xdr:row>57</xdr:row>
      <xdr:rowOff>19094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748577"/>
          <a:ext cx="889000" cy="4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19094</xdr:rowOff>
    </xdr:from>
    <xdr:to>
      <xdr:col>45</xdr:col>
      <xdr:colOff>177800</xdr:colOff>
      <xdr:row>57</xdr:row>
      <xdr:rowOff>61728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791744"/>
          <a:ext cx="889000" cy="4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39154</xdr:rowOff>
    </xdr:from>
    <xdr:to>
      <xdr:col>41</xdr:col>
      <xdr:colOff>50800</xdr:colOff>
      <xdr:row>57</xdr:row>
      <xdr:rowOff>61728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811804"/>
          <a:ext cx="889000" cy="2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90022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51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167939</xdr:rowOff>
    </xdr:from>
    <xdr:to>
      <xdr:col>55</xdr:col>
      <xdr:colOff>50800</xdr:colOff>
      <xdr:row>57</xdr:row>
      <xdr:rowOff>98089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76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146366</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7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96577</xdr:rowOff>
    </xdr:from>
    <xdr:to>
      <xdr:col>50</xdr:col>
      <xdr:colOff>165100</xdr:colOff>
      <xdr:row>57</xdr:row>
      <xdr:rowOff>26727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69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43254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47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139744</xdr:rowOff>
    </xdr:from>
    <xdr:to>
      <xdr:col>46</xdr:col>
      <xdr:colOff>38100</xdr:colOff>
      <xdr:row>57</xdr:row>
      <xdr:rowOff>69894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74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61021</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83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10928</xdr:rowOff>
    </xdr:from>
    <xdr:to>
      <xdr:col>41</xdr:col>
      <xdr:colOff>101600</xdr:colOff>
      <xdr:row>57</xdr:row>
      <xdr:rowOff>112528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78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103655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87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159804</xdr:rowOff>
    </xdr:from>
    <xdr:to>
      <xdr:col>36</xdr:col>
      <xdr:colOff>165100</xdr:colOff>
      <xdr:row>57</xdr:row>
      <xdr:rowOff>89954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76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81081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85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106128</xdr:rowOff>
    </xdr:from>
    <xdr:to>
      <xdr:col>55</xdr:col>
      <xdr:colOff>0</xdr:colOff>
      <xdr:row>78</xdr:row>
      <xdr:rowOff>103141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07778"/>
          <a:ext cx="838200" cy="16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43084</xdr:rowOff>
    </xdr:from>
    <xdr:to>
      <xdr:col>50</xdr:col>
      <xdr:colOff>114300</xdr:colOff>
      <xdr:row>77</xdr:row>
      <xdr:rowOff>106128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073284"/>
          <a:ext cx="889000" cy="23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43084</xdr:rowOff>
    </xdr:from>
    <xdr:to>
      <xdr:col>45</xdr:col>
      <xdr:colOff>177800</xdr:colOff>
      <xdr:row>76</xdr:row>
      <xdr:rowOff>150151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073284"/>
          <a:ext cx="889000" cy="10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155392</xdr:rowOff>
    </xdr:from>
    <xdr:to>
      <xdr:col>41</xdr:col>
      <xdr:colOff>50800</xdr:colOff>
      <xdr:row>76</xdr:row>
      <xdr:rowOff>150151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014142"/>
          <a:ext cx="889000" cy="16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4331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20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52341</xdr:rowOff>
    </xdr:from>
    <xdr:to>
      <xdr:col>55</xdr:col>
      <xdr:colOff>50800</xdr:colOff>
      <xdr:row>78</xdr:row>
      <xdr:rowOff>153941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2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30768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40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55328</xdr:rowOff>
    </xdr:from>
    <xdr:to>
      <xdr:col>50</xdr:col>
      <xdr:colOff>165100</xdr:colOff>
      <xdr:row>77</xdr:row>
      <xdr:rowOff>156928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5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148055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49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163734</xdr:rowOff>
    </xdr:from>
    <xdr:to>
      <xdr:col>46</xdr:col>
      <xdr:colOff>38100</xdr:colOff>
      <xdr:row>76</xdr:row>
      <xdr:rowOff>93884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0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110411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79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99351</xdr:rowOff>
    </xdr:from>
    <xdr:to>
      <xdr:col>41</xdr:col>
      <xdr:colOff>101600</xdr:colOff>
      <xdr:row>77</xdr:row>
      <xdr:rowOff>29501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12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46028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90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104592</xdr:rowOff>
    </xdr:from>
    <xdr:to>
      <xdr:col>36</xdr:col>
      <xdr:colOff>165100</xdr:colOff>
      <xdr:row>76</xdr:row>
      <xdr:rowOff>34742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96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51269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73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47696</xdr:rowOff>
    </xdr:from>
    <xdr:to>
      <xdr:col>55</xdr:col>
      <xdr:colOff>0</xdr:colOff>
      <xdr:row>91</xdr:row>
      <xdr:rowOff>33051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5478196"/>
          <a:ext cx="838200" cy="15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47696</xdr:rowOff>
    </xdr:from>
    <xdr:to>
      <xdr:col>50</xdr:col>
      <xdr:colOff>114300</xdr:colOff>
      <xdr:row>90</xdr:row>
      <xdr:rowOff>110378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5478196"/>
          <a:ext cx="889000" cy="6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110378</xdr:rowOff>
    </xdr:from>
    <xdr:to>
      <xdr:col>45</xdr:col>
      <xdr:colOff>177800</xdr:colOff>
      <xdr:row>92</xdr:row>
      <xdr:rowOff>1930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5540878"/>
          <a:ext cx="889000" cy="23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1930</xdr:rowOff>
    </xdr:from>
    <xdr:to>
      <xdr:col>41</xdr:col>
      <xdr:colOff>50800</xdr:colOff>
      <xdr:row>92</xdr:row>
      <xdr:rowOff>108046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5775330"/>
          <a:ext cx="889000" cy="10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126961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153701</xdr:rowOff>
    </xdr:from>
    <xdr:to>
      <xdr:col>55</xdr:col>
      <xdr:colOff>50800</xdr:colOff>
      <xdr:row>91</xdr:row>
      <xdr:rowOff>83851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58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5128</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435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89</xdr:row>
      <xdr:rowOff>168346</xdr:rowOff>
    </xdr:from>
    <xdr:to>
      <xdr:col>50</xdr:col>
      <xdr:colOff>165100</xdr:colOff>
      <xdr:row>90</xdr:row>
      <xdr:rowOff>98496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54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88</xdr:row>
      <xdr:rowOff>115023</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5202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59578</xdr:rowOff>
    </xdr:from>
    <xdr:to>
      <xdr:col>46</xdr:col>
      <xdr:colOff>38100</xdr:colOff>
      <xdr:row>90</xdr:row>
      <xdr:rowOff>161178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49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89</xdr:row>
      <xdr:rowOff>6255</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5265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122580</xdr:rowOff>
    </xdr:from>
    <xdr:to>
      <xdr:col>41</xdr:col>
      <xdr:colOff>101600</xdr:colOff>
      <xdr:row>92</xdr:row>
      <xdr:rowOff>52730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72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69257</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549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57246</xdr:rowOff>
    </xdr:from>
    <xdr:to>
      <xdr:col>36</xdr:col>
      <xdr:colOff>165100</xdr:colOff>
      <xdr:row>92</xdr:row>
      <xdr:rowOff>158846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83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3923</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5605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135852</xdr:rowOff>
    </xdr:from>
    <xdr:to>
      <xdr:col>85</xdr:col>
      <xdr:colOff>127000</xdr:colOff>
      <xdr:row>34</xdr:row>
      <xdr:rowOff>72473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5793702"/>
          <a:ext cx="838200" cy="108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72473</xdr:rowOff>
    </xdr:from>
    <xdr:to>
      <xdr:col>81</xdr:col>
      <xdr:colOff>50800</xdr:colOff>
      <xdr:row>34</xdr:row>
      <xdr:rowOff>106839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5901773"/>
          <a:ext cx="889000" cy="3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131506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3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98438</xdr:rowOff>
    </xdr:from>
    <xdr:to>
      <xdr:col>76</xdr:col>
      <xdr:colOff>114300</xdr:colOff>
      <xdr:row>34</xdr:row>
      <xdr:rowOff>106839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5927738"/>
          <a:ext cx="889000" cy="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1378</xdr:rowOff>
    </xdr:from>
    <xdr:to>
      <xdr:col>71</xdr:col>
      <xdr:colOff>177800</xdr:colOff>
      <xdr:row>34</xdr:row>
      <xdr:rowOff>98438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5487778"/>
          <a:ext cx="889000" cy="43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125506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29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85052</xdr:rowOff>
    </xdr:from>
    <xdr:to>
      <xdr:col>85</xdr:col>
      <xdr:colOff>177800</xdr:colOff>
      <xdr:row>34</xdr:row>
      <xdr:rowOff>15202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74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107929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59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21673</xdr:rowOff>
    </xdr:from>
    <xdr:to>
      <xdr:col>81</xdr:col>
      <xdr:colOff>101600</xdr:colOff>
      <xdr:row>34</xdr:row>
      <xdr:rowOff>123273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585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139800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62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56039</xdr:rowOff>
    </xdr:from>
    <xdr:to>
      <xdr:col>76</xdr:col>
      <xdr:colOff>165100</xdr:colOff>
      <xdr:row>34</xdr:row>
      <xdr:rowOff>157639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58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2716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66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47638</xdr:rowOff>
    </xdr:from>
    <xdr:to>
      <xdr:col>72</xdr:col>
      <xdr:colOff>38100</xdr:colOff>
      <xdr:row>34</xdr:row>
      <xdr:rowOff>149238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587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165765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65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122028</xdr:rowOff>
    </xdr:from>
    <xdr:to>
      <xdr:col>67</xdr:col>
      <xdr:colOff>101600</xdr:colOff>
      <xdr:row>32</xdr:row>
      <xdr:rowOff>52178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543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68705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521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75385</xdr:rowOff>
    </xdr:from>
    <xdr:to>
      <xdr:col>85</xdr:col>
      <xdr:colOff>126364</xdr:colOff>
      <xdr:row>57</xdr:row>
      <xdr:rowOff>159862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9162235"/>
          <a:ext cx="1269" cy="770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163689</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993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159862</xdr:rowOff>
    </xdr:from>
    <xdr:to>
      <xdr:col>86</xdr:col>
      <xdr:colOff>25400</xdr:colOff>
      <xdr:row>57</xdr:row>
      <xdr:rowOff>159862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993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22062</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93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75385</xdr:rowOff>
    </xdr:from>
    <xdr:to>
      <xdr:col>86</xdr:col>
      <xdr:colOff>25400</xdr:colOff>
      <xdr:row>53</xdr:row>
      <xdr:rowOff>75385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162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597</xdr:rowOff>
    </xdr:from>
    <xdr:to>
      <xdr:col>85</xdr:col>
      <xdr:colOff>127000</xdr:colOff>
      <xdr:row>56</xdr:row>
      <xdr:rowOff>79670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9601797"/>
          <a:ext cx="838200" cy="7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75168</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67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96741</xdr:rowOff>
    </xdr:from>
    <xdr:to>
      <xdr:col>85</xdr:col>
      <xdr:colOff>177800</xdr:colOff>
      <xdr:row>57</xdr:row>
      <xdr:rowOff>26891</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69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79670</xdr:rowOff>
    </xdr:from>
    <xdr:to>
      <xdr:col>81</xdr:col>
      <xdr:colOff>50800</xdr:colOff>
      <xdr:row>56</xdr:row>
      <xdr:rowOff>109562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680870"/>
          <a:ext cx="889000" cy="2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148921</xdr:rowOff>
    </xdr:from>
    <xdr:to>
      <xdr:col>81</xdr:col>
      <xdr:colOff>101600</xdr:colOff>
      <xdr:row>57</xdr:row>
      <xdr:rowOff>79071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750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70198</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84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16101</xdr:rowOff>
    </xdr:from>
    <xdr:to>
      <xdr:col>76</xdr:col>
      <xdr:colOff>114300</xdr:colOff>
      <xdr:row>56</xdr:row>
      <xdr:rowOff>109562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703300" y="8588601"/>
          <a:ext cx="889000" cy="112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129106</xdr:rowOff>
    </xdr:from>
    <xdr:to>
      <xdr:col>76</xdr:col>
      <xdr:colOff>165100</xdr:colOff>
      <xdr:row>57</xdr:row>
      <xdr:rowOff>59256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730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50383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82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16101</xdr:rowOff>
    </xdr:from>
    <xdr:to>
      <xdr:col>71</xdr:col>
      <xdr:colOff>177800</xdr:colOff>
      <xdr:row>56</xdr:row>
      <xdr:rowOff>45668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814300" y="8588601"/>
          <a:ext cx="889000" cy="105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145771</xdr:rowOff>
    </xdr:from>
    <xdr:to>
      <xdr:col>72</xdr:col>
      <xdr:colOff>38100</xdr:colOff>
      <xdr:row>57</xdr:row>
      <xdr:rowOff>75921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4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67048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83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142849</xdr:rowOff>
    </xdr:from>
    <xdr:to>
      <xdr:col>67</xdr:col>
      <xdr:colOff>101600</xdr:colOff>
      <xdr:row>57</xdr:row>
      <xdr:rowOff>72999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4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64126</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83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121247</xdr:rowOff>
    </xdr:from>
    <xdr:to>
      <xdr:col>85</xdr:col>
      <xdr:colOff>177800</xdr:colOff>
      <xdr:row>56</xdr:row>
      <xdr:rowOff>51397</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55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144124</xdr:rowOff>
    </xdr:from>
    <xdr:ext cx="599010"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40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28870</xdr:rowOff>
    </xdr:from>
    <xdr:to>
      <xdr:col>81</xdr:col>
      <xdr:colOff>101600</xdr:colOff>
      <xdr:row>56</xdr:row>
      <xdr:rowOff>130470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6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146997</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405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58762</xdr:rowOff>
    </xdr:from>
    <xdr:to>
      <xdr:col>76</xdr:col>
      <xdr:colOff>165100</xdr:colOff>
      <xdr:row>56</xdr:row>
      <xdr:rowOff>160362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6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5439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43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49</xdr:row>
      <xdr:rowOff>136751</xdr:rowOff>
    </xdr:from>
    <xdr:to>
      <xdr:col>72</xdr:col>
      <xdr:colOff>38100</xdr:colOff>
      <xdr:row>50</xdr:row>
      <xdr:rowOff>66901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853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48</xdr:row>
      <xdr:rowOff>83428</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03795" y="8313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166318</xdr:rowOff>
    </xdr:from>
    <xdr:to>
      <xdr:col>67</xdr:col>
      <xdr:colOff>101600</xdr:colOff>
      <xdr:row>56</xdr:row>
      <xdr:rowOff>96468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59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112995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37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3" name="災害復旧費最小値テキスト">
          <a:extLst>
            <a:ext uri="{FF2B5EF4-FFF2-40B4-BE49-F238E27FC236}">
              <a16:creationId xmlns:a16="http://schemas.microsoft.com/office/drawing/2014/main" id="{00000000-0008-0000-0700-00006F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5" name="災害復旧費最大値テキスト">
          <a:extLst>
            <a:ext uri="{FF2B5EF4-FFF2-40B4-BE49-F238E27FC236}">
              <a16:creationId xmlns:a16="http://schemas.microsoft.com/office/drawing/2014/main" id="{00000000-0008-0000-0700-000071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28" name="災害復旧費平均値テキスト">
          <a:extLst>
            <a:ext uri="{FF2B5EF4-FFF2-40B4-BE49-F238E27FC236}">
              <a16:creationId xmlns:a16="http://schemas.microsoft.com/office/drawing/2014/main" id="{00000000-0008-0000-0700-000074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80516</xdr:rowOff>
    </xdr:from>
    <xdr:to>
      <xdr:col>71</xdr:col>
      <xdr:colOff>177800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814300" y="13453616"/>
          <a:ext cx="889000" cy="5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7" name="災害復旧費該当値テキスト">
          <a:extLst>
            <a:ext uri="{FF2B5EF4-FFF2-40B4-BE49-F238E27FC236}">
              <a16:creationId xmlns:a16="http://schemas.microsoft.com/office/drawing/2014/main" id="{00000000-0008-0000-0700-000087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29716</xdr:rowOff>
    </xdr:from>
    <xdr:to>
      <xdr:col>67</xdr:col>
      <xdr:colOff>101600</xdr:colOff>
      <xdr:row>78</xdr:row>
      <xdr:rowOff>131316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2763500" y="1340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122443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49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165697</xdr:rowOff>
    </xdr:from>
    <xdr:to>
      <xdr:col>85</xdr:col>
      <xdr:colOff>127000</xdr:colOff>
      <xdr:row>91</xdr:row>
      <xdr:rowOff>966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5481300" y="15596197"/>
          <a:ext cx="838200" cy="6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165697</xdr:rowOff>
    </xdr:from>
    <xdr:to>
      <xdr:col>81</xdr:col>
      <xdr:colOff>50800</xdr:colOff>
      <xdr:row>91</xdr:row>
      <xdr:rowOff>43421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5596197"/>
          <a:ext cx="889000" cy="4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43421</xdr:rowOff>
    </xdr:from>
    <xdr:to>
      <xdr:col>76</xdr:col>
      <xdr:colOff>114300</xdr:colOff>
      <xdr:row>92</xdr:row>
      <xdr:rowOff>130911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5645371"/>
          <a:ext cx="889000" cy="25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130911</xdr:rowOff>
    </xdr:from>
    <xdr:to>
      <xdr:col>71</xdr:col>
      <xdr:colOff>177800</xdr:colOff>
      <xdr:row>94</xdr:row>
      <xdr:rowOff>81762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5904311"/>
          <a:ext cx="889000" cy="29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43235</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67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121616</xdr:rowOff>
    </xdr:from>
    <xdr:to>
      <xdr:col>85</xdr:col>
      <xdr:colOff>177800</xdr:colOff>
      <xdr:row>91</xdr:row>
      <xdr:rowOff>51766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555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144493</xdr:rowOff>
    </xdr:from>
    <xdr:ext cx="599010"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540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114897</xdr:rowOff>
    </xdr:from>
    <xdr:to>
      <xdr:col>81</xdr:col>
      <xdr:colOff>101600</xdr:colOff>
      <xdr:row>91</xdr:row>
      <xdr:rowOff>45047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554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61574</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181795" y="15320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164071</xdr:rowOff>
    </xdr:from>
    <xdr:to>
      <xdr:col>76</xdr:col>
      <xdr:colOff>165100</xdr:colOff>
      <xdr:row>91</xdr:row>
      <xdr:rowOff>94221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559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110748</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292795" y="1536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80111</xdr:rowOff>
    </xdr:from>
    <xdr:to>
      <xdr:col>72</xdr:col>
      <xdr:colOff>38100</xdr:colOff>
      <xdr:row>93</xdr:row>
      <xdr:rowOff>10261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585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26788</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03795" y="15628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30962</xdr:rowOff>
    </xdr:from>
    <xdr:to>
      <xdr:col>67</xdr:col>
      <xdr:colOff>101600</xdr:colOff>
      <xdr:row>94</xdr:row>
      <xdr:rowOff>132562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14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149089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592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276,327</a:t>
          </a:r>
          <a:r>
            <a:rPr kumimoji="1" lang="ja-JP" altLang="ja-JP" sz="1100">
              <a:solidFill>
                <a:schemeClr val="dk1"/>
              </a:solidFill>
              <a:effectLst/>
              <a:latin typeface="+mn-lt"/>
              <a:ea typeface="+mn-ea"/>
              <a:cs typeface="+mn-cs"/>
            </a:rPr>
            <a:t>円となっている。ふるさと納税の増に伴う関係経費及び庁舎空調設備等更新事業関係経費の増加が主な要因である。　　　　　　　　　　　　　　　　　　　　　　　　　　　　　　　　　　　　　　　　　　　　　　　　　　　　　　　　　　　　　　　　　　　　　　　　　　　　　　　　　　　　　　　　　　　　　　　　　　　　　　　　　　　　　　　　　　　　　　　　　　　　　　　　　　　　　　　　　　　　　　　　　　　　　　　　　　　　　　　　　　　　　　　　　　　　　　　　　　　　　　　民生費は住民一人当たり</a:t>
          </a:r>
          <a:r>
            <a:rPr kumimoji="1" lang="en-US" altLang="ja-JP" sz="1100">
              <a:solidFill>
                <a:schemeClr val="dk1"/>
              </a:solidFill>
              <a:effectLst/>
              <a:latin typeface="+mn-lt"/>
              <a:ea typeface="+mn-ea"/>
              <a:cs typeface="+mn-cs"/>
            </a:rPr>
            <a:t>310,877</a:t>
          </a:r>
          <a:r>
            <a:rPr kumimoji="1" lang="ja-JP" altLang="ja-JP" sz="1100">
              <a:solidFill>
                <a:schemeClr val="dk1"/>
              </a:solidFill>
              <a:effectLst/>
              <a:latin typeface="+mn-lt"/>
              <a:ea typeface="+mn-ea"/>
              <a:cs typeface="+mn-cs"/>
            </a:rPr>
            <a:t>円となっている。物価高騰対策経費が例年を上回ったことが主な要因である。</a:t>
          </a:r>
          <a:endParaRPr lang="ja-JP" altLang="ja-JP" sz="1400">
            <a:effectLst/>
          </a:endParaRPr>
        </a:p>
        <a:p>
          <a:r>
            <a:rPr kumimoji="1" lang="ja-JP" altLang="en-US" sz="1100">
              <a:solidFill>
                <a:schemeClr val="dk1"/>
              </a:solidFill>
              <a:effectLst/>
              <a:latin typeface="+mn-lt"/>
              <a:ea typeface="+mn-ea"/>
              <a:cs typeface="+mn-cs"/>
            </a:rPr>
            <a:t>衛生費</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161,837</a:t>
          </a:r>
          <a:r>
            <a:rPr kumimoji="1" lang="ja-JP" altLang="ja-JP" sz="1100">
              <a:solidFill>
                <a:schemeClr val="dk1"/>
              </a:solidFill>
              <a:effectLst/>
              <a:latin typeface="+mn-lt"/>
              <a:ea typeface="+mn-ea"/>
              <a:cs typeface="+mn-cs"/>
            </a:rPr>
            <a:t>円となっている。</a:t>
          </a:r>
          <a:r>
            <a:rPr kumimoji="1" lang="ja-JP" altLang="en-US" sz="1100">
              <a:solidFill>
                <a:schemeClr val="tx1"/>
              </a:solidFill>
              <a:effectLst/>
              <a:latin typeface="+mn-lt"/>
              <a:ea typeface="+mn-ea"/>
              <a:cs typeface="+mn-cs"/>
            </a:rPr>
            <a:t>じん芥収集車購入事業の完了が</a:t>
          </a:r>
          <a:r>
            <a:rPr kumimoji="1" lang="ja-JP" altLang="ja-JP" sz="1100">
              <a:solidFill>
                <a:schemeClr val="tx1"/>
              </a:solidFill>
              <a:effectLst/>
              <a:latin typeface="+mn-lt"/>
              <a:ea typeface="+mn-ea"/>
              <a:cs typeface="+mn-cs"/>
            </a:rPr>
            <a:t>主な要因である。</a:t>
          </a:r>
          <a:br>
            <a:rPr kumimoji="1" lang="ja-JP" altLang="ja-JP" sz="1100">
              <a:solidFill>
                <a:srgbClr val="FF0000"/>
              </a:solidFill>
              <a:effectLst/>
              <a:latin typeface="+mn-lt"/>
              <a:ea typeface="+mn-ea"/>
              <a:cs typeface="+mn-cs"/>
            </a:rPr>
          </a:br>
          <a:r>
            <a:rPr kumimoji="1" lang="ja-JP" altLang="ja-JP" sz="1100">
              <a:solidFill>
                <a:schemeClr val="dk1"/>
              </a:solidFill>
              <a:effectLst/>
              <a:latin typeface="+mn-lt"/>
              <a:ea typeface="+mn-ea"/>
              <a:cs typeface="+mn-cs"/>
            </a:rPr>
            <a:t>土木費は住民一人当たり</a:t>
          </a:r>
          <a:r>
            <a:rPr kumimoji="1" lang="en-US" altLang="ja-JP" sz="1100">
              <a:solidFill>
                <a:schemeClr val="dk1"/>
              </a:solidFill>
              <a:effectLst/>
              <a:latin typeface="+mn-lt"/>
              <a:ea typeface="+mn-ea"/>
              <a:cs typeface="+mn-cs"/>
            </a:rPr>
            <a:t>181,496</a:t>
          </a:r>
          <a:r>
            <a:rPr kumimoji="1" lang="ja-JP" altLang="ja-JP" sz="1100">
              <a:solidFill>
                <a:schemeClr val="dk1"/>
              </a:solidFill>
              <a:effectLst/>
              <a:latin typeface="+mn-lt"/>
              <a:ea typeface="+mn-ea"/>
              <a:cs typeface="+mn-cs"/>
            </a:rPr>
            <a:t>円となっている。</a:t>
          </a:r>
          <a:r>
            <a:rPr kumimoji="1" lang="ja-JP" altLang="ja-JP" sz="1100">
              <a:solidFill>
                <a:schemeClr val="tx1"/>
              </a:solidFill>
              <a:effectLst/>
              <a:latin typeface="+mn-lt"/>
              <a:ea typeface="+mn-ea"/>
              <a:cs typeface="+mn-cs"/>
            </a:rPr>
            <a:t>道路新設改良事業</a:t>
          </a:r>
          <a:r>
            <a:rPr kumimoji="1" lang="ja-JP" altLang="en-US" sz="1100">
              <a:solidFill>
                <a:schemeClr val="tx1"/>
              </a:solidFill>
              <a:effectLst/>
              <a:latin typeface="+mn-lt"/>
              <a:ea typeface="+mn-ea"/>
              <a:cs typeface="+mn-cs"/>
            </a:rPr>
            <a:t>や雪寒機械購入</a:t>
          </a:r>
          <a:r>
            <a:rPr kumimoji="1" lang="ja-JP" altLang="ja-JP" sz="1100">
              <a:solidFill>
                <a:schemeClr val="tx1"/>
              </a:solidFill>
              <a:effectLst/>
              <a:latin typeface="+mn-lt"/>
              <a:ea typeface="+mn-ea"/>
              <a:cs typeface="+mn-cs"/>
            </a:rPr>
            <a:t>事業の減少が主な要因である。</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105,425</a:t>
          </a:r>
          <a:r>
            <a:rPr kumimoji="1" lang="ja-JP" altLang="ja-JP" sz="1100">
              <a:solidFill>
                <a:schemeClr val="dk1"/>
              </a:solidFill>
              <a:effectLst/>
              <a:latin typeface="+mn-lt"/>
              <a:ea typeface="+mn-ea"/>
              <a:cs typeface="+mn-cs"/>
            </a:rPr>
            <a:t>円となっている。</a:t>
          </a:r>
          <a:r>
            <a:rPr kumimoji="1" lang="ja-JP" altLang="en-US" sz="1100">
              <a:solidFill>
                <a:schemeClr val="dk1"/>
              </a:solidFill>
              <a:effectLst/>
              <a:latin typeface="+mn-lt"/>
              <a:ea typeface="+mn-ea"/>
              <a:cs typeface="+mn-cs"/>
            </a:rPr>
            <a:t>図書館及び総合体育館の改修事業</a:t>
          </a:r>
          <a:r>
            <a:rPr kumimoji="1" lang="ja-JP" altLang="ja-JP" sz="1100">
              <a:solidFill>
                <a:schemeClr val="dk1"/>
              </a:solidFill>
              <a:effectLst/>
              <a:latin typeface="+mn-lt"/>
              <a:ea typeface="+mn-ea"/>
              <a:cs typeface="+mn-cs"/>
            </a:rPr>
            <a:t>が主な要因である。</a:t>
          </a:r>
          <a:endParaRPr lang="ja-JP" altLang="ja-JP" sz="1400">
            <a:solidFill>
              <a:srgbClr val="FF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北海道赤平市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年度は物価高騰対策</a:t>
          </a:r>
          <a:r>
            <a:rPr lang="ja-JP" altLang="en-US" sz="1100">
              <a:solidFill>
                <a:schemeClr val="dk1"/>
              </a:solidFill>
              <a:effectLst/>
              <a:latin typeface="+mn-lt"/>
              <a:ea typeface="+mn-ea"/>
              <a:cs typeface="+mn-cs"/>
            </a:rPr>
            <a:t>や総合体育館改修事業などの大規模改修</a:t>
          </a:r>
          <a:r>
            <a:rPr lang="ja-JP" altLang="ja-JP" sz="1100">
              <a:solidFill>
                <a:schemeClr val="dk1"/>
              </a:solidFill>
              <a:effectLst/>
              <a:latin typeface="+mn-lt"/>
              <a:ea typeface="+mn-ea"/>
              <a:cs typeface="+mn-cs"/>
            </a:rPr>
            <a:t>を実施したものの</a:t>
          </a:r>
          <a:r>
            <a:rPr lang="ja-JP" altLang="en-US" sz="1100">
              <a:solidFill>
                <a:schemeClr val="dk1"/>
              </a:solidFill>
              <a:effectLst/>
              <a:latin typeface="+mn-lt"/>
              <a:ea typeface="+mn-ea"/>
              <a:cs typeface="+mn-cs"/>
            </a:rPr>
            <a:t>ふるさとガンバレ応援寄附金の増加などもあり</a:t>
          </a:r>
          <a:r>
            <a:rPr lang="ja-JP" altLang="ja-JP" sz="1100">
              <a:solidFill>
                <a:schemeClr val="dk1"/>
              </a:solidFill>
              <a:effectLst/>
              <a:latin typeface="+mn-lt"/>
              <a:ea typeface="+mn-ea"/>
              <a:cs typeface="+mn-cs"/>
            </a:rPr>
            <a:t>実質単年度収支は黒字となった。引続き収支均衡に努める。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北海道赤平市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年度以降、各連結対象会計における赤字額は皆無であり、すべて黒字にて推移している。今後も各連結対象会計の黒字化を維持するよう努める。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北海道赤平市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元利償還金に関しては、</a:t>
          </a:r>
          <a:r>
            <a:rPr kumimoji="1" lang="ja-JP" altLang="en-US" sz="1100">
              <a:solidFill>
                <a:schemeClr val="dk1"/>
              </a:solidFill>
              <a:effectLst/>
              <a:latin typeface="+mn-lt"/>
              <a:ea typeface="+mn-ea"/>
              <a:cs typeface="+mn-cs"/>
            </a:rPr>
            <a:t>統合小学校建設事業の一部元金償還や防災行政無線整備事業の元金償還が令和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年度から始まったことにより</a:t>
          </a:r>
          <a:r>
            <a:rPr kumimoji="1" lang="ja-JP" altLang="ja-JP" sz="1100">
              <a:solidFill>
                <a:schemeClr val="dk1"/>
              </a:solidFill>
              <a:effectLst/>
              <a:latin typeface="+mn-lt"/>
              <a:ea typeface="+mn-ea"/>
              <a:cs typeface="+mn-cs"/>
            </a:rPr>
            <a:t>依然として高い水準となっている。今後も事業の精選、事業実施においては交付税措置のある地方債を優先して活用するなど、実質公債比率の抑制に努める。</a:t>
          </a:r>
          <a:endParaRPr kumimoji="1" lang="en-US" altLang="ja-JP" sz="1100">
            <a:solidFill>
              <a:schemeClr val="dk1"/>
            </a:solidFill>
            <a:effectLst/>
            <a:latin typeface="+mn-lt"/>
            <a:ea typeface="+mn-ea"/>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満期一括償還地方債を借入していないため積立していない。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北海道赤平市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一般会計等に係る地方債の現在高に関しては、</a:t>
          </a:r>
          <a:r>
            <a:rPr kumimoji="1" lang="ja-JP" altLang="en-US" sz="1100">
              <a:solidFill>
                <a:schemeClr val="dk1"/>
              </a:solidFill>
              <a:effectLst/>
              <a:latin typeface="+mn-lt"/>
              <a:ea typeface="+mn-ea"/>
              <a:cs typeface="+mn-cs"/>
            </a:rPr>
            <a:t>公営企業債繰入額となる下水道事業債の償還終了等に伴う繰入額の減少、ふるさとガンバレ応援寄附金の増加により将来負担額が減少した。</a:t>
          </a:r>
          <a:r>
            <a:rPr kumimoji="1" lang="ja-JP" altLang="ja-JP" sz="1100">
              <a:solidFill>
                <a:schemeClr val="dk1"/>
              </a:solidFill>
              <a:effectLst/>
              <a:latin typeface="+mn-lt"/>
              <a:ea typeface="+mn-ea"/>
              <a:cs typeface="+mn-cs"/>
            </a:rPr>
            <a:t>今後も発行抑制や充当可能財源である基金への積み立てを行うなど、将来負担比率の抑制に努める。</a:t>
          </a:r>
          <a:endParaRPr lang="ja-JP" altLang="ja-JP">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北海道赤平市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財源対策のため</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「財政調整基金」は</a:t>
          </a:r>
          <a:r>
            <a:rPr lang="ja-JP" altLang="en-US" sz="1100" b="0" i="0" baseline="0">
              <a:solidFill>
                <a:schemeClr val="dk1"/>
              </a:solidFill>
              <a:effectLst/>
              <a:latin typeface="+mn-lt"/>
              <a:ea typeface="+mn-ea"/>
              <a:cs typeface="+mn-cs"/>
            </a:rPr>
            <a:t>適正な規模を維持し</a:t>
          </a:r>
          <a:r>
            <a:rPr lang="ja-JP" altLang="ja-JP" sz="1100" b="0" i="0" baseline="0">
              <a:solidFill>
                <a:schemeClr val="dk1"/>
              </a:solidFill>
              <a:effectLst/>
              <a:latin typeface="+mn-lt"/>
              <a:ea typeface="+mn-ea"/>
              <a:cs typeface="+mn-cs"/>
            </a:rPr>
            <a:t>、「減債基金」には決算剰余金の一部を積み増しした。「その他特定目的基金」のうち、令和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年度末残高と比べて令和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年度末残高の増加が大きかった主な基金は、ふるさと納税寄附金の実績により、「あかびらガンバレ応援基金」の増加が基金全体の増加となった。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人口減少、物価高騰及び施設の維持管理費用の増加等により今後はさらに厳しい財政状況が想定されることから、適正な財政調整基金残高を維持していく。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ふるさと納税寄附金を積み立てた「あかびらガンバレ応援基金」については、寄附者の意向に沿い、各事業に活用した。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ふるさと納税寄附金の実績により、「あかびらガンバレ応援基金」の残高が増加した。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自主財源の乏しい当市では、ふるさと納税寄附金は貴重な財源であり、ＰＲ強化等により「あかびらガンバレ応援基金」の積み増しを目指す。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予算執行の状況にから積立てによる増加となった</a:t>
          </a:r>
          <a:r>
            <a:rPr kumimoji="1" lang="ja-JP" altLang="ja-JP" sz="1100">
              <a:solidFill>
                <a:schemeClr val="dk1"/>
              </a:solidFill>
              <a:effectLst/>
              <a:latin typeface="+mn-lt"/>
              <a:ea typeface="+mn-ea"/>
              <a:cs typeface="+mn-cs"/>
            </a:rPr>
            <a:t>。</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財政調整基金残高については、一般的に適正規模と言われている標準財政規模の２割程度は維持していく。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決算剰余金の一部を減債基金に</a:t>
          </a:r>
          <a:r>
            <a:rPr lang="ja-JP" altLang="ja-JP" sz="1100" b="0" i="0" baseline="0">
              <a:solidFill>
                <a:schemeClr val="dk1"/>
              </a:solidFill>
              <a:effectLst/>
              <a:latin typeface="+mn-lt"/>
              <a:ea typeface="+mn-ea"/>
              <a:cs typeface="+mn-cs"/>
            </a:rPr>
            <a:t>積み増ししたため増加した。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今後の市債の償還に備え、基金の積み増しに努める。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A40E2AB-5056-4E21-89D2-2C1AB53B66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6C8EEAD-8FFE-4AC0-8B29-3B25CD138E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D342488-71EF-4430-B17D-F65AE01507D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381C42C-E60C-459F-A5E6-B843B624994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517BC87-A703-4BA0-AB79-CC6250DB91A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62891AD-58ED-4500-BF68-F53CB8DED87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北海道赤平市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65FEB57-B3C5-466B-AE36-356253EFEB6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E865796-1F09-458F-96FA-79E77690F23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65D11B0-6BC0-4A60-A86D-E921D29504D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8C0778E-B758-46EE-B3A4-373D3B73771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0D3280B-38E3-4F84-A890-9F91D1E6F02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AB07EC5-D0A5-4F39-86F9-6ED37FCFF8F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8,464
8,309
129.88
11,397,272
10,719,856
677,374
5,089,092
11,622,709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E1C3E1C-C9CD-4630-8EED-C7567440BB0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DA55E41-F90B-436A-9068-E3D84FD5864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BE8C090-2CB9-4C5F-9415-301AE0EC9D9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8559FB4-7625-41D5-AD7B-579EF5DCB15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13F1432-A4AB-4254-91B3-95CE27874D6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14662E8-2A5A-4719-B6FA-776396BEDFD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3A51876-E453-4B75-810B-8BBDC76A8E3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27AE41C-A08E-43F1-B714-6D9FEF2BD1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4191278-3F18-4074-BA4D-794AB1A61CD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EB8C89D-FA6C-4B88-A70B-399D18C8A83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C74FA3B-084D-42EF-AC82-F156F377E63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A746BC1-0E6D-41F6-A5A2-F2AC03821AF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C43448F-B649-41A4-9BA3-3FCF78CFBA7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A68B0C1-C891-4C70-B63E-F24294ED3FD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6955005-BF73-4E47-857F-4F66DACA7C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5EE8216-09CC-4563-B802-3751A9E9F73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3184F85-77EC-4BF9-A4A1-3992FBC7B0D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E519D0B-A987-4E51-874F-B5D5B49D0D7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9052352-E40E-46B9-BD39-5694407202C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F8F9D5F-17BD-4961-B632-F9B172C0862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BFA9582-B76F-47DB-A72C-FF757B65131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3709871-3260-4F70-8D57-F3211840096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44AB3F3-0056-4FB0-843A-10EC791BAA3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6F96B67-3CB1-4926-9AD3-B4664446DA6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1438E9F-F0D8-44FE-A534-EC9D29B23D4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1773F3A-495D-4BBF-AE04-7409D9462C4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2EC4193-D852-40EB-8F09-FA7F7DF2C12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18AC621-EA35-4FE5-9C74-C24008E87A8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1C3BAE1-115E-4C37-A3B8-7BFECC609FB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A491F70-9B2E-4CDE-9276-020F6009AF4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C0560AC-5ACE-4974-B47B-29852B23889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505750D-E7C2-476F-A866-CD7F1B0E766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9ACDF0D-37CF-456C-B762-2499E994F5B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E07C586-7502-435D-A40B-5715CA38E15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BF05C79-E0FF-4ACD-9BEF-A0B9AF75492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有形固定資産減価償却率は、類似団体内平均及び道内平均を下回っているものの、今後、公共施設の維持更新費用の増加が見込まれる。公共施設等総合管理計画に基づき、長寿命化や効率的な維持管理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85F1DE3-E34B-473D-B2BD-6D632632AEC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4E62011-3FF5-49DF-9D64-D67BA53DB8C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2CB01528-1D98-40DA-BACB-1EAEB802CE4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D73E5B7-7915-476A-82A7-5906C0AF565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F548D2FC-0399-4EFD-A710-34BBA66AD93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4E0EECB-4C57-4627-A4A5-D2FF6A1F9756}"/>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150F9049-482F-47AE-ABAA-3A2B0EA332A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DFDBD9C-6211-4714-A1E7-DAE6516E879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C85A86D-F91A-4BB3-9F24-31F1860BDB7E}"/>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101451D-7EDA-4853-A0AD-BCC20721CBA9}"/>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1E9154C4-81BC-4F84-BE3F-B360BEBFE93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68BA4B3-36CA-46A6-8684-E6E7EFF7C58A}"/>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E044CE1-3C6E-4F75-9819-28B3259E4E9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A7C124F-ED0E-423D-B842-E922A69BAFF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47D0F5EA-032C-4D5A-9AB2-1CF621B60B7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CE167FB-FC70-46EA-A06F-570B23FAD9A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973D0698-9145-466E-A6BB-DDA52A387A57}"/>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684BFDF8-A10E-4EA4-AFCC-7AB6D32A84F8}"/>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E632490E-0D70-40D1-A493-CA0D793669E9}"/>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316593E1-05BF-49FE-A5F3-BCBF2E6E061B}"/>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671E5402-0607-4957-B16C-B75011F94F87}"/>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0" name="有形固定資産減価償却率平均値テキスト">
          <a:extLst>
            <a:ext uri="{FF2B5EF4-FFF2-40B4-BE49-F238E27FC236}">
              <a16:creationId xmlns:a16="http://schemas.microsoft.com/office/drawing/2014/main" id="{5D26E3D8-29AC-42C4-8E0E-C93A40FDD921}"/>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F8448CE7-387B-4F67-BF5F-8569F7BD0914}"/>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EE0CCC23-90A7-4F4D-AA3C-F91CE83662BC}"/>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80F5425D-527A-4D6E-BBC3-896F8B88F278}"/>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970DD668-7957-4B9E-86D4-DDCF916127D8}"/>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5" name="フローチャート: 判断 74">
          <a:extLst>
            <a:ext uri="{FF2B5EF4-FFF2-40B4-BE49-F238E27FC236}">
              <a16:creationId xmlns:a16="http://schemas.microsoft.com/office/drawing/2014/main" id="{FED0967F-8FAD-4C36-9830-0900898942C6}"/>
            </a:ext>
          </a:extLst>
        </xdr:cNvPr>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9C603D7-7497-4EAB-9ACB-688954524EB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7D6A9C1-1040-4E54-B40E-4CB1C04CA6D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5F3B7AE-C7ED-4ACD-86FC-99518DA71CC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B21D45B-24FF-4F70-A5F8-AC709AC588E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2F7444C-9271-4E84-B923-CF685C78D50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116840</xdr:rowOff>
    </xdr:from>
    <xdr:to>
      <xdr:col>23</xdr:col>
      <xdr:colOff>136525</xdr:colOff>
      <xdr:row>28</xdr:row>
      <xdr:rowOff>46990</xdr:rowOff>
    </xdr:to>
    <xdr:sp macro="" textlink="">
      <xdr:nvSpPr>
        <xdr:cNvPr id="81" name="楕円 80">
          <a:extLst>
            <a:ext uri="{FF2B5EF4-FFF2-40B4-BE49-F238E27FC236}">
              <a16:creationId xmlns:a16="http://schemas.microsoft.com/office/drawing/2014/main" id="{CE4FC723-002E-4ED1-8F25-D82035C99078}"/>
            </a:ext>
          </a:extLst>
        </xdr:cNvPr>
        <xdr:cNvSpPr/>
      </xdr:nvSpPr>
      <xdr:spPr>
        <a:xfrm>
          <a:off x="4711700" y="55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139717</xdr:rowOff>
    </xdr:from>
    <xdr:ext cx="405111" cy="259045"/>
    <xdr:sp macro="" textlink="">
      <xdr:nvSpPr>
        <xdr:cNvPr id="82" name="有形固定資産減価償却率該当値テキスト">
          <a:extLst>
            <a:ext uri="{FF2B5EF4-FFF2-40B4-BE49-F238E27FC236}">
              <a16:creationId xmlns:a16="http://schemas.microsoft.com/office/drawing/2014/main" id="{0F37BA06-A457-41D9-A0E1-ED5D5AF1CAD5}"/>
            </a:ext>
          </a:extLst>
        </xdr:cNvPr>
        <xdr:cNvSpPr txBox="1"/>
      </xdr:nvSpPr>
      <xdr:spPr>
        <a:xfrm>
          <a:off x="4813300" y="536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77258</xdr:rowOff>
    </xdr:from>
    <xdr:to>
      <xdr:col>19</xdr:col>
      <xdr:colOff>187325</xdr:colOff>
      <xdr:row>28</xdr:row>
      <xdr:rowOff>7408</xdr:rowOff>
    </xdr:to>
    <xdr:sp macro="" textlink="">
      <xdr:nvSpPr>
        <xdr:cNvPr id="83" name="楕円 82">
          <a:extLst>
            <a:ext uri="{FF2B5EF4-FFF2-40B4-BE49-F238E27FC236}">
              <a16:creationId xmlns:a16="http://schemas.microsoft.com/office/drawing/2014/main" id="{E17FD718-CA87-4E61-B6B6-E8E1355FC3B3}"/>
            </a:ext>
          </a:extLst>
        </xdr:cNvPr>
        <xdr:cNvSpPr/>
      </xdr:nvSpPr>
      <xdr:spPr>
        <a:xfrm>
          <a:off x="4000500" y="547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128058</xdr:rowOff>
    </xdr:from>
    <xdr:to>
      <xdr:col>23</xdr:col>
      <xdr:colOff>85725</xdr:colOff>
      <xdr:row>27</xdr:row>
      <xdr:rowOff>167640</xdr:rowOff>
    </xdr:to>
    <xdr:cxnSp macro="">
      <xdr:nvCxnSpPr>
        <xdr:cNvPr id="84" name="直線コネクタ 83">
          <a:extLst>
            <a:ext uri="{FF2B5EF4-FFF2-40B4-BE49-F238E27FC236}">
              <a16:creationId xmlns:a16="http://schemas.microsoft.com/office/drawing/2014/main" id="{B0D6400E-364F-4E60-ADF8-F9EC9CD1658A}"/>
            </a:ext>
          </a:extLst>
        </xdr:cNvPr>
        <xdr:cNvCxnSpPr/>
      </xdr:nvCxnSpPr>
      <xdr:spPr>
        <a:xfrm>
          <a:off x="4051300" y="5528733"/>
          <a:ext cx="7112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48472</xdr:rowOff>
    </xdr:from>
    <xdr:to>
      <xdr:col>15</xdr:col>
      <xdr:colOff>187325</xdr:colOff>
      <xdr:row>27</xdr:row>
      <xdr:rowOff>150072</xdr:rowOff>
    </xdr:to>
    <xdr:sp macro="" textlink="">
      <xdr:nvSpPr>
        <xdr:cNvPr id="85" name="楕円 84">
          <a:extLst>
            <a:ext uri="{FF2B5EF4-FFF2-40B4-BE49-F238E27FC236}">
              <a16:creationId xmlns:a16="http://schemas.microsoft.com/office/drawing/2014/main" id="{852081A7-0838-49B9-912E-07C02CE0AA48}"/>
            </a:ext>
          </a:extLst>
        </xdr:cNvPr>
        <xdr:cNvSpPr/>
      </xdr:nvSpPr>
      <xdr:spPr>
        <a:xfrm>
          <a:off x="3238500" y="544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99272</xdr:rowOff>
    </xdr:from>
    <xdr:to>
      <xdr:col>19</xdr:col>
      <xdr:colOff>136525</xdr:colOff>
      <xdr:row>27</xdr:row>
      <xdr:rowOff>128058</xdr:rowOff>
    </xdr:to>
    <xdr:cxnSp macro="">
      <xdr:nvCxnSpPr>
        <xdr:cNvPr id="86" name="直線コネクタ 85">
          <a:extLst>
            <a:ext uri="{FF2B5EF4-FFF2-40B4-BE49-F238E27FC236}">
              <a16:creationId xmlns:a16="http://schemas.microsoft.com/office/drawing/2014/main" id="{36A6EBF3-DC83-4B18-901D-B2120835F524}"/>
            </a:ext>
          </a:extLst>
        </xdr:cNvPr>
        <xdr:cNvCxnSpPr/>
      </xdr:nvCxnSpPr>
      <xdr:spPr>
        <a:xfrm>
          <a:off x="3289300" y="5499947"/>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102447</xdr:rowOff>
    </xdr:from>
    <xdr:to>
      <xdr:col>11</xdr:col>
      <xdr:colOff>187325</xdr:colOff>
      <xdr:row>28</xdr:row>
      <xdr:rowOff>32597</xdr:rowOff>
    </xdr:to>
    <xdr:sp macro="" textlink="">
      <xdr:nvSpPr>
        <xdr:cNvPr id="87" name="楕円 86">
          <a:extLst>
            <a:ext uri="{FF2B5EF4-FFF2-40B4-BE49-F238E27FC236}">
              <a16:creationId xmlns:a16="http://schemas.microsoft.com/office/drawing/2014/main" id="{2C95ED63-7129-4CC6-9783-C8E6E6ECBA6F}"/>
            </a:ext>
          </a:extLst>
        </xdr:cNvPr>
        <xdr:cNvSpPr/>
      </xdr:nvSpPr>
      <xdr:spPr>
        <a:xfrm>
          <a:off x="2476500" y="550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99272</xdr:rowOff>
    </xdr:from>
    <xdr:to>
      <xdr:col>15</xdr:col>
      <xdr:colOff>136525</xdr:colOff>
      <xdr:row>27</xdr:row>
      <xdr:rowOff>153247</xdr:rowOff>
    </xdr:to>
    <xdr:cxnSp macro="">
      <xdr:nvCxnSpPr>
        <xdr:cNvPr id="88" name="直線コネクタ 87">
          <a:extLst>
            <a:ext uri="{FF2B5EF4-FFF2-40B4-BE49-F238E27FC236}">
              <a16:creationId xmlns:a16="http://schemas.microsoft.com/office/drawing/2014/main" id="{38A4D126-A2F5-4C9A-B00B-44DDAFF90CA2}"/>
            </a:ext>
          </a:extLst>
        </xdr:cNvPr>
        <xdr:cNvCxnSpPr/>
      </xdr:nvCxnSpPr>
      <xdr:spPr>
        <a:xfrm flipV="1">
          <a:off x="2527300" y="5499947"/>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102447</xdr:rowOff>
    </xdr:from>
    <xdr:to>
      <xdr:col>7</xdr:col>
      <xdr:colOff>187325</xdr:colOff>
      <xdr:row>28</xdr:row>
      <xdr:rowOff>32597</xdr:rowOff>
    </xdr:to>
    <xdr:sp macro="" textlink="">
      <xdr:nvSpPr>
        <xdr:cNvPr id="89" name="楕円 88">
          <a:extLst>
            <a:ext uri="{FF2B5EF4-FFF2-40B4-BE49-F238E27FC236}">
              <a16:creationId xmlns:a16="http://schemas.microsoft.com/office/drawing/2014/main" id="{A9A5D6A5-95F9-4523-AEA9-FAC2D083EDC1}"/>
            </a:ext>
          </a:extLst>
        </xdr:cNvPr>
        <xdr:cNvSpPr/>
      </xdr:nvSpPr>
      <xdr:spPr>
        <a:xfrm>
          <a:off x="1714500" y="550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153247</xdr:rowOff>
    </xdr:from>
    <xdr:to>
      <xdr:col>11</xdr:col>
      <xdr:colOff>136525</xdr:colOff>
      <xdr:row>27</xdr:row>
      <xdr:rowOff>153247</xdr:rowOff>
    </xdr:to>
    <xdr:cxnSp macro="">
      <xdr:nvCxnSpPr>
        <xdr:cNvPr id="90" name="直線コネクタ 89">
          <a:extLst>
            <a:ext uri="{FF2B5EF4-FFF2-40B4-BE49-F238E27FC236}">
              <a16:creationId xmlns:a16="http://schemas.microsoft.com/office/drawing/2014/main" id="{C12AAC28-1C68-4610-8686-BE10391C9ED9}"/>
            </a:ext>
          </a:extLst>
        </xdr:cNvPr>
        <xdr:cNvCxnSpPr/>
      </xdr:nvCxnSpPr>
      <xdr:spPr>
        <a:xfrm>
          <a:off x="1765300" y="5553922"/>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1" name="n_1aveValue有形固定資産減価償却率">
          <a:extLst>
            <a:ext uri="{FF2B5EF4-FFF2-40B4-BE49-F238E27FC236}">
              <a16:creationId xmlns:a16="http://schemas.microsoft.com/office/drawing/2014/main" id="{5A211F6C-089E-4727-A257-4CD542E57CF8}"/>
            </a:ext>
          </a:extLst>
        </xdr:cNvPr>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EC49DC2B-1E05-48D7-99FA-57FAEB556D64}"/>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3" name="n_3aveValue有形固定資産減価償却率">
          <a:extLst>
            <a:ext uri="{FF2B5EF4-FFF2-40B4-BE49-F238E27FC236}">
              <a16:creationId xmlns:a16="http://schemas.microsoft.com/office/drawing/2014/main" id="{DC8AC8F6-36DD-49D4-90E6-BC74AD647E46}"/>
            </a:ext>
          </a:extLst>
        </xdr:cNvPr>
        <xdr:cNvSpPr txBox="1"/>
      </xdr:nvSpPr>
      <xdr:spPr>
        <a:xfrm>
          <a:off x="23247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94" name="n_4aveValue有形固定資産減価償却率">
          <a:extLst>
            <a:ext uri="{FF2B5EF4-FFF2-40B4-BE49-F238E27FC236}">
              <a16:creationId xmlns:a16="http://schemas.microsoft.com/office/drawing/2014/main" id="{8B942D7A-8442-479C-8264-17614897E35C}"/>
            </a:ext>
          </a:extLst>
        </xdr:cNvPr>
        <xdr:cNvSpPr txBox="1"/>
      </xdr:nvSpPr>
      <xdr:spPr>
        <a:xfrm>
          <a:off x="1562744" y="58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23935</xdr:rowOff>
    </xdr:from>
    <xdr:ext cx="405111" cy="259045"/>
    <xdr:sp macro="" textlink="">
      <xdr:nvSpPr>
        <xdr:cNvPr id="95" name="n_1mainValue有形固定資産減価償却率">
          <a:extLst>
            <a:ext uri="{FF2B5EF4-FFF2-40B4-BE49-F238E27FC236}">
              <a16:creationId xmlns:a16="http://schemas.microsoft.com/office/drawing/2014/main" id="{0967CF15-1050-4B7B-B092-2A184B45A61D}"/>
            </a:ext>
          </a:extLst>
        </xdr:cNvPr>
        <xdr:cNvSpPr txBox="1"/>
      </xdr:nvSpPr>
      <xdr:spPr>
        <a:xfrm>
          <a:off x="3836044" y="5253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166599</xdr:rowOff>
    </xdr:from>
    <xdr:ext cx="405111" cy="259045"/>
    <xdr:sp macro="" textlink="">
      <xdr:nvSpPr>
        <xdr:cNvPr id="96" name="n_2mainValue有形固定資産減価償却率">
          <a:extLst>
            <a:ext uri="{FF2B5EF4-FFF2-40B4-BE49-F238E27FC236}">
              <a16:creationId xmlns:a16="http://schemas.microsoft.com/office/drawing/2014/main" id="{A4641EAF-1478-4346-8607-0833C77F21D7}"/>
            </a:ext>
          </a:extLst>
        </xdr:cNvPr>
        <xdr:cNvSpPr txBox="1"/>
      </xdr:nvSpPr>
      <xdr:spPr>
        <a:xfrm>
          <a:off x="3086744" y="5224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49124</xdr:rowOff>
    </xdr:from>
    <xdr:ext cx="405111" cy="259045"/>
    <xdr:sp macro="" textlink="">
      <xdr:nvSpPr>
        <xdr:cNvPr id="97" name="n_3mainValue有形固定資産減価償却率">
          <a:extLst>
            <a:ext uri="{FF2B5EF4-FFF2-40B4-BE49-F238E27FC236}">
              <a16:creationId xmlns:a16="http://schemas.microsoft.com/office/drawing/2014/main" id="{34ABC0DA-80F4-4AE8-B05B-9645239BBEB0}"/>
            </a:ext>
          </a:extLst>
        </xdr:cNvPr>
        <xdr:cNvSpPr txBox="1"/>
      </xdr:nvSpPr>
      <xdr:spPr>
        <a:xfrm>
          <a:off x="2324744" y="527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49124</xdr:rowOff>
    </xdr:from>
    <xdr:ext cx="405111" cy="259045"/>
    <xdr:sp macro="" textlink="">
      <xdr:nvSpPr>
        <xdr:cNvPr id="98" name="n_4mainValue有形固定資産減価償却率">
          <a:extLst>
            <a:ext uri="{FF2B5EF4-FFF2-40B4-BE49-F238E27FC236}">
              <a16:creationId xmlns:a16="http://schemas.microsoft.com/office/drawing/2014/main" id="{1E316EBC-ED04-4C9A-A0E4-4FAC511B72D3}"/>
            </a:ext>
          </a:extLst>
        </xdr:cNvPr>
        <xdr:cNvSpPr txBox="1"/>
      </xdr:nvSpPr>
      <xdr:spPr>
        <a:xfrm>
          <a:off x="1562744" y="527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FC3D8EF-47C9-4E95-BD98-2EA3457181F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77253176-D658-453A-A662-E2EDBA023C0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2C62F57-A7B1-49EE-B995-DFCF444FBFC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CBDAA1F-F313-4B11-B2D5-65B783AAD57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3CBF647-124C-4E99-BE35-0E7910D1046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894A829-5599-43EF-9929-08169949F8A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A4E13173-3E12-43B6-B764-2DF779D99D7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B0101383-00A5-44A1-90AD-85A94AE7A7F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2780A0FA-C4D1-45BD-9A12-D78A36395B9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B62E3231-F528-4771-AAAB-21B6D80E40F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1541AF3-62C7-4534-A763-698044202E0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A1E962A-E97D-4BAA-9697-1301F594E68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9AC7F37-19E0-4555-8F2F-4A71F441F8C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債務償還比率は、類似団体内平均及び道内平均を上回っている。地方債残高が多いことが要因となっているため、今後は地方債の発行を抑制し、地方債残高の削減に努める。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C92A3C63-F9D9-4461-B8FF-62DA2BE4ADD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EECBEDA6-9211-4077-9B85-4700575D017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9ACFA92A-CD04-4382-9B10-47C46B5E1F0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236702C2-09EE-4543-96A1-C992A0B711E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69D73A2B-469B-4017-B0EA-FF197C1609E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965C8380-053C-4D05-8834-7F263BF6411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A864CC41-0497-4CD9-B909-67EB186838A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A0EACBDB-FC07-4D3D-86BF-403FBFF5807A}"/>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802DBE11-6D06-4362-B42F-8E40F37B6F5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A4195A17-E2C1-4A83-9309-F7AD5EFB946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3FBBFBC3-629A-49F8-A156-EC22AFAA445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657BD3CE-191F-4E5D-B981-8BDD868D0A5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C7C2656F-A853-47DD-ABC5-D72C6C17579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1EBD6AC7-6D07-4CDD-BEC0-5C4F171F9BF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4137C910-6A99-43A1-89B1-FE224657D01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DD3D6692-DB16-455A-AC49-0FF6CFEBE99E}"/>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A2FE5C93-A27F-4ECE-AC95-E87C8CD9BD01}"/>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244AD783-AE02-452B-80DF-36BCD226DD26}"/>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22165D17-4AE2-44B2-8F0F-0860BDEEEBA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ECB1C7F6-B4F7-4900-9911-67597693AAA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2" name="債務償還比率平均値テキスト">
          <a:extLst>
            <a:ext uri="{FF2B5EF4-FFF2-40B4-BE49-F238E27FC236}">
              <a16:creationId xmlns:a16="http://schemas.microsoft.com/office/drawing/2014/main" id="{1CF3C8DA-97D6-4D79-AA21-867E2E2A3681}"/>
            </a:ext>
          </a:extLst>
        </xdr:cNvPr>
        <xdr:cNvSpPr txBox="1"/>
      </xdr:nvSpPr>
      <xdr:spPr>
        <a:xfrm>
          <a:off x="14846300" y="5805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E8774F64-60EC-423E-B02F-A7BFA9ED19BD}"/>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C6014CC8-6224-4742-ABC4-E6A94147F840}"/>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404DA345-038A-4B11-9B1E-DBF381852520}"/>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8BC52832-2D5F-42E2-BD87-DE4A8C951D2E}"/>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7" name="フローチャート: 判断 136">
          <a:extLst>
            <a:ext uri="{FF2B5EF4-FFF2-40B4-BE49-F238E27FC236}">
              <a16:creationId xmlns:a16="http://schemas.microsoft.com/office/drawing/2014/main" id="{668096E9-A29B-46F9-974C-7206F0B95213}"/>
            </a:ext>
          </a:extLst>
        </xdr:cNvPr>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AED8711-4301-4F15-924E-7776AEEC973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61E31E5-AA9F-4D06-82C4-60DA7C531EB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1245D5E-0B0F-492A-B56E-6210A35F100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F04F213-88D7-4474-AEDA-2ECFCA22953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67200FC-159F-4AD6-9EE7-06441943CEA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40837</xdr:rowOff>
    </xdr:from>
    <xdr:to>
      <xdr:col>76</xdr:col>
      <xdr:colOff>73025</xdr:colOff>
      <xdr:row>31</xdr:row>
      <xdr:rowOff>142437</xdr:rowOff>
    </xdr:to>
    <xdr:sp macro="" textlink="">
      <xdr:nvSpPr>
        <xdr:cNvPr id="143" name="楕円 142">
          <a:extLst>
            <a:ext uri="{FF2B5EF4-FFF2-40B4-BE49-F238E27FC236}">
              <a16:creationId xmlns:a16="http://schemas.microsoft.com/office/drawing/2014/main" id="{8E3F94E4-3A54-4FDD-BF97-1B5DB51AAA5F}"/>
            </a:ext>
          </a:extLst>
        </xdr:cNvPr>
        <xdr:cNvSpPr/>
      </xdr:nvSpPr>
      <xdr:spPr>
        <a:xfrm>
          <a:off x="14744700" y="612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19264</xdr:rowOff>
    </xdr:from>
    <xdr:ext cx="469744" cy="259045"/>
    <xdr:sp macro="" textlink="">
      <xdr:nvSpPr>
        <xdr:cNvPr id="144" name="債務償還比率該当値テキスト">
          <a:extLst>
            <a:ext uri="{FF2B5EF4-FFF2-40B4-BE49-F238E27FC236}">
              <a16:creationId xmlns:a16="http://schemas.microsoft.com/office/drawing/2014/main" id="{39E13D7D-3CAA-4411-B1F0-08DB21FBB3E9}"/>
            </a:ext>
          </a:extLst>
        </xdr:cNvPr>
        <xdr:cNvSpPr txBox="1"/>
      </xdr:nvSpPr>
      <xdr:spPr>
        <a:xfrm>
          <a:off x="14846300" y="610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143919</xdr:rowOff>
    </xdr:from>
    <xdr:to>
      <xdr:col>72</xdr:col>
      <xdr:colOff>123825</xdr:colOff>
      <xdr:row>31</xdr:row>
      <xdr:rowOff>74069</xdr:rowOff>
    </xdr:to>
    <xdr:sp macro="" textlink="">
      <xdr:nvSpPr>
        <xdr:cNvPr id="145" name="楕円 144">
          <a:extLst>
            <a:ext uri="{FF2B5EF4-FFF2-40B4-BE49-F238E27FC236}">
              <a16:creationId xmlns:a16="http://schemas.microsoft.com/office/drawing/2014/main" id="{C9D674EE-3994-4146-AB48-A7A791341B00}"/>
            </a:ext>
          </a:extLst>
        </xdr:cNvPr>
        <xdr:cNvSpPr/>
      </xdr:nvSpPr>
      <xdr:spPr>
        <a:xfrm>
          <a:off x="14033500" y="605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23269</xdr:rowOff>
    </xdr:from>
    <xdr:to>
      <xdr:col>76</xdr:col>
      <xdr:colOff>22225</xdr:colOff>
      <xdr:row>31</xdr:row>
      <xdr:rowOff>91637</xdr:rowOff>
    </xdr:to>
    <xdr:cxnSp macro="">
      <xdr:nvCxnSpPr>
        <xdr:cNvPr id="146" name="直線コネクタ 145">
          <a:extLst>
            <a:ext uri="{FF2B5EF4-FFF2-40B4-BE49-F238E27FC236}">
              <a16:creationId xmlns:a16="http://schemas.microsoft.com/office/drawing/2014/main" id="{17DCAF14-BAD7-4221-9EE8-249C5846397C}"/>
            </a:ext>
          </a:extLst>
        </xdr:cNvPr>
        <xdr:cNvCxnSpPr/>
      </xdr:nvCxnSpPr>
      <xdr:spPr>
        <a:xfrm>
          <a:off x="14084300" y="6109744"/>
          <a:ext cx="7112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129406</xdr:rowOff>
    </xdr:from>
    <xdr:to>
      <xdr:col>68</xdr:col>
      <xdr:colOff>123825</xdr:colOff>
      <xdr:row>31</xdr:row>
      <xdr:rowOff>59556</xdr:rowOff>
    </xdr:to>
    <xdr:sp macro="" textlink="">
      <xdr:nvSpPr>
        <xdr:cNvPr id="147" name="楕円 146">
          <a:extLst>
            <a:ext uri="{FF2B5EF4-FFF2-40B4-BE49-F238E27FC236}">
              <a16:creationId xmlns:a16="http://schemas.microsoft.com/office/drawing/2014/main" id="{61DA3B7B-3F7E-420B-8111-B4064D7D3FCD}"/>
            </a:ext>
          </a:extLst>
        </xdr:cNvPr>
        <xdr:cNvSpPr/>
      </xdr:nvSpPr>
      <xdr:spPr>
        <a:xfrm>
          <a:off x="13271500" y="604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8756</xdr:rowOff>
    </xdr:from>
    <xdr:to>
      <xdr:col>72</xdr:col>
      <xdr:colOff>73025</xdr:colOff>
      <xdr:row>31</xdr:row>
      <xdr:rowOff>23269</xdr:rowOff>
    </xdr:to>
    <xdr:cxnSp macro="">
      <xdr:nvCxnSpPr>
        <xdr:cNvPr id="148" name="直線コネクタ 147">
          <a:extLst>
            <a:ext uri="{FF2B5EF4-FFF2-40B4-BE49-F238E27FC236}">
              <a16:creationId xmlns:a16="http://schemas.microsoft.com/office/drawing/2014/main" id="{15B777B7-64A1-4760-8E17-CC9A1DDA3911}"/>
            </a:ext>
          </a:extLst>
        </xdr:cNvPr>
        <xdr:cNvCxnSpPr/>
      </xdr:nvCxnSpPr>
      <xdr:spPr>
        <a:xfrm>
          <a:off x="13322300" y="6095231"/>
          <a:ext cx="762000" cy="1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80179</xdr:rowOff>
    </xdr:from>
    <xdr:to>
      <xdr:col>64</xdr:col>
      <xdr:colOff>123825</xdr:colOff>
      <xdr:row>32</xdr:row>
      <xdr:rowOff>10329</xdr:rowOff>
    </xdr:to>
    <xdr:sp macro="" textlink="">
      <xdr:nvSpPr>
        <xdr:cNvPr id="149" name="楕円 148">
          <a:extLst>
            <a:ext uri="{FF2B5EF4-FFF2-40B4-BE49-F238E27FC236}">
              <a16:creationId xmlns:a16="http://schemas.microsoft.com/office/drawing/2014/main" id="{76711950-BCCF-4ABE-908E-2B6DBF83C90A}"/>
            </a:ext>
          </a:extLst>
        </xdr:cNvPr>
        <xdr:cNvSpPr/>
      </xdr:nvSpPr>
      <xdr:spPr>
        <a:xfrm>
          <a:off x="12509500" y="616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8756</xdr:rowOff>
    </xdr:from>
    <xdr:to>
      <xdr:col>68</xdr:col>
      <xdr:colOff>73025</xdr:colOff>
      <xdr:row>31</xdr:row>
      <xdr:rowOff>130979</xdr:rowOff>
    </xdr:to>
    <xdr:cxnSp macro="">
      <xdr:nvCxnSpPr>
        <xdr:cNvPr id="150" name="直線コネクタ 149">
          <a:extLst>
            <a:ext uri="{FF2B5EF4-FFF2-40B4-BE49-F238E27FC236}">
              <a16:creationId xmlns:a16="http://schemas.microsoft.com/office/drawing/2014/main" id="{48F2B00C-B232-4D5D-BF82-D871D9E2B587}"/>
            </a:ext>
          </a:extLst>
        </xdr:cNvPr>
        <xdr:cNvCxnSpPr/>
      </xdr:nvCxnSpPr>
      <xdr:spPr>
        <a:xfrm flipV="1">
          <a:off x="12560300" y="6095231"/>
          <a:ext cx="762000" cy="12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61299</xdr:rowOff>
    </xdr:from>
    <xdr:to>
      <xdr:col>60</xdr:col>
      <xdr:colOff>123825</xdr:colOff>
      <xdr:row>32</xdr:row>
      <xdr:rowOff>162899</xdr:rowOff>
    </xdr:to>
    <xdr:sp macro="" textlink="">
      <xdr:nvSpPr>
        <xdr:cNvPr id="151" name="楕円 150">
          <a:extLst>
            <a:ext uri="{FF2B5EF4-FFF2-40B4-BE49-F238E27FC236}">
              <a16:creationId xmlns:a16="http://schemas.microsoft.com/office/drawing/2014/main" id="{885D66D8-931D-437C-8EF9-B8B79710BA04}"/>
            </a:ext>
          </a:extLst>
        </xdr:cNvPr>
        <xdr:cNvSpPr/>
      </xdr:nvSpPr>
      <xdr:spPr>
        <a:xfrm>
          <a:off x="11747500" y="631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130979</xdr:rowOff>
    </xdr:from>
    <xdr:to>
      <xdr:col>64</xdr:col>
      <xdr:colOff>73025</xdr:colOff>
      <xdr:row>32</xdr:row>
      <xdr:rowOff>112099</xdr:rowOff>
    </xdr:to>
    <xdr:cxnSp macro="">
      <xdr:nvCxnSpPr>
        <xdr:cNvPr id="152" name="直線コネクタ 151">
          <a:extLst>
            <a:ext uri="{FF2B5EF4-FFF2-40B4-BE49-F238E27FC236}">
              <a16:creationId xmlns:a16="http://schemas.microsoft.com/office/drawing/2014/main" id="{65EF37E4-5A69-4BBA-9F69-ABA0ECEF1CB9}"/>
            </a:ext>
          </a:extLst>
        </xdr:cNvPr>
        <xdr:cNvCxnSpPr/>
      </xdr:nvCxnSpPr>
      <xdr:spPr>
        <a:xfrm flipV="1">
          <a:off x="11798300" y="6217454"/>
          <a:ext cx="762000" cy="15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3" name="n_1aveValue債務償還比率">
          <a:extLst>
            <a:ext uri="{FF2B5EF4-FFF2-40B4-BE49-F238E27FC236}">
              <a16:creationId xmlns:a16="http://schemas.microsoft.com/office/drawing/2014/main" id="{6981ADC1-24EB-48A6-900E-9DBCA11C60C9}"/>
            </a:ext>
          </a:extLst>
        </xdr:cNvPr>
        <xdr:cNvSpPr txBox="1"/>
      </xdr:nvSpPr>
      <xdr:spPr>
        <a:xfrm>
          <a:off x="13836727" y="572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4" name="n_2aveValue債務償還比率">
          <a:extLst>
            <a:ext uri="{FF2B5EF4-FFF2-40B4-BE49-F238E27FC236}">
              <a16:creationId xmlns:a16="http://schemas.microsoft.com/office/drawing/2014/main" id="{4DBB6406-10C6-4FF6-BD76-9510903C5097}"/>
            </a:ext>
          </a:extLst>
        </xdr:cNvPr>
        <xdr:cNvSpPr txBox="1"/>
      </xdr:nvSpPr>
      <xdr:spPr>
        <a:xfrm>
          <a:off x="13087427" y="571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5" name="n_3aveValue債務償還比率">
          <a:extLst>
            <a:ext uri="{FF2B5EF4-FFF2-40B4-BE49-F238E27FC236}">
              <a16:creationId xmlns:a16="http://schemas.microsoft.com/office/drawing/2014/main" id="{7ACA552D-8388-42A6-8EC9-0D7A435DB479}"/>
            </a:ext>
          </a:extLst>
        </xdr:cNvPr>
        <xdr:cNvSpPr txBox="1"/>
      </xdr:nvSpPr>
      <xdr:spPr>
        <a:xfrm>
          <a:off x="12325427" y="565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56" name="n_4aveValue債務償還比率">
          <a:extLst>
            <a:ext uri="{FF2B5EF4-FFF2-40B4-BE49-F238E27FC236}">
              <a16:creationId xmlns:a16="http://schemas.microsoft.com/office/drawing/2014/main" id="{21A7B8AB-4D20-4454-9C84-E2776D6F3972}"/>
            </a:ext>
          </a:extLst>
        </xdr:cNvPr>
        <xdr:cNvSpPr txBox="1"/>
      </xdr:nvSpPr>
      <xdr:spPr>
        <a:xfrm>
          <a:off x="11563427" y="58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65196</xdr:rowOff>
    </xdr:from>
    <xdr:ext cx="469744" cy="259045"/>
    <xdr:sp macro="" textlink="">
      <xdr:nvSpPr>
        <xdr:cNvPr id="157" name="n_1mainValue債務償還比率">
          <a:extLst>
            <a:ext uri="{FF2B5EF4-FFF2-40B4-BE49-F238E27FC236}">
              <a16:creationId xmlns:a16="http://schemas.microsoft.com/office/drawing/2014/main" id="{11F290F2-188D-4B1F-AB49-A500AE4CD35A}"/>
            </a:ext>
          </a:extLst>
        </xdr:cNvPr>
        <xdr:cNvSpPr txBox="1"/>
      </xdr:nvSpPr>
      <xdr:spPr>
        <a:xfrm>
          <a:off x="13836727" y="615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50683</xdr:rowOff>
    </xdr:from>
    <xdr:ext cx="469744" cy="259045"/>
    <xdr:sp macro="" textlink="">
      <xdr:nvSpPr>
        <xdr:cNvPr id="158" name="n_2mainValue債務償還比率">
          <a:extLst>
            <a:ext uri="{FF2B5EF4-FFF2-40B4-BE49-F238E27FC236}">
              <a16:creationId xmlns:a16="http://schemas.microsoft.com/office/drawing/2014/main" id="{FE8782ED-204B-4A03-A255-07F8AEA76EE9}"/>
            </a:ext>
          </a:extLst>
        </xdr:cNvPr>
        <xdr:cNvSpPr txBox="1"/>
      </xdr:nvSpPr>
      <xdr:spPr>
        <a:xfrm>
          <a:off x="13087427" y="613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1456</xdr:rowOff>
    </xdr:from>
    <xdr:ext cx="469744" cy="259045"/>
    <xdr:sp macro="" textlink="">
      <xdr:nvSpPr>
        <xdr:cNvPr id="159" name="n_3mainValue債務償還比率">
          <a:extLst>
            <a:ext uri="{FF2B5EF4-FFF2-40B4-BE49-F238E27FC236}">
              <a16:creationId xmlns:a16="http://schemas.microsoft.com/office/drawing/2014/main" id="{48DB84AB-ED80-44F1-891A-4E23CF56C3F2}"/>
            </a:ext>
          </a:extLst>
        </xdr:cNvPr>
        <xdr:cNvSpPr txBox="1"/>
      </xdr:nvSpPr>
      <xdr:spPr>
        <a:xfrm>
          <a:off x="12325427" y="625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154026</xdr:rowOff>
    </xdr:from>
    <xdr:ext cx="469744" cy="259045"/>
    <xdr:sp macro="" textlink="">
      <xdr:nvSpPr>
        <xdr:cNvPr id="160" name="n_4mainValue債務償還比率">
          <a:extLst>
            <a:ext uri="{FF2B5EF4-FFF2-40B4-BE49-F238E27FC236}">
              <a16:creationId xmlns:a16="http://schemas.microsoft.com/office/drawing/2014/main" id="{0AF9C148-3998-4F9B-8663-7E28CCC3059C}"/>
            </a:ext>
          </a:extLst>
        </xdr:cNvPr>
        <xdr:cNvSpPr txBox="1"/>
      </xdr:nvSpPr>
      <xdr:spPr>
        <a:xfrm>
          <a:off x="11563427" y="641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B7BC924-2717-451A-A407-39C9741CCEE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A25D29A-59D0-47B9-8CDE-053C94DFBAB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1E5FB60-3694-45F9-89AA-17496A12F70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27AFFDB-8C8F-4F64-8415-15CABFB585A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472A93E-4FC4-4D09-8DB8-A72C8D4C194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38AFE04B-27BF-4A5C-8917-49F2A2EEA97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79BD9A-D290-4317-B0AE-4AE734170CA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CABC63D-A1FC-4451-898C-C639A7C6C2A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3F81E17-7672-4255-9391-F03A82E6AC2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579EC1-3170-4C9A-BD2D-8ADCCCB588A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北海道赤平市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450769-3268-427B-BE7A-4089A8A9DE2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3E97F2D-D021-4BB5-884C-25696796CE2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AB27AB-7527-4C8A-94FB-5BBE8B895AD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E05D07-6D97-4B84-BC21-175DE32C3C6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E0563D9-345B-4706-93B4-4FC60D488CA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5B4CC93-D8CF-45BB-AE10-696060ED2FE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8,464
8,309
129.88
11,397,272
10,719,856
677,374
5,089,092
11,622,709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785684-14DA-4AD8-9864-6A34A4F537D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73B27D-D199-490E-B22E-FA1E046CC4B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F76B9F-F88E-4783-A766-7500E178E4F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F898AE3-C2CE-495D-BF15-CC3314D8C4C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C3D7DB7-D144-47B8-9B28-9B71612A91F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6BEAAB0-4BC6-4ECA-BE14-F0CEA927D55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1C74D1-562C-46F7-994A-9A21479C79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81C015A-7AF1-4330-B02A-35B2D09AF65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89209B3-BD3E-4359-B571-AF69823AD01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BBA6A15-C7BD-4062-9E16-6D219E0EB94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6EDF4D-E1D7-4977-A981-B01ACBEB619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5CF6516-265E-4D4F-913B-647F4DD5F94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99EE01F-774F-41A1-9F67-ACF18981A16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72854E-A188-4C7C-9989-35E5C20BF98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665A8F9-70EE-4EB3-A5B2-540684ED903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0C6BE9E-90F5-445F-B7BD-37F3D6DA4BE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A7A863-C4F2-41F9-983D-E152D7E56B7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652775F-74CD-4535-87D5-F43F05BC2B6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700D7F7-6CAD-4DF9-8B47-9C420E7E1DA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1ACD319-1AAE-4DF1-838E-DA4B3DA3E96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CEF914C-AC65-4465-B989-FF9E582D2F4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8D04CB-6E9F-4670-B1A7-687AC7064A9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F8902CD-5EDD-4023-8011-06BCE04AAC7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B4FD8D2-66C1-4910-A267-336C5C9890C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930D2D1-79C7-45F9-9E5B-66155E5D84C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64CCF8D-46DE-45C8-91E5-A232C2F18CF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CC1C870-5948-443B-A9D4-49E093F6607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7DE78D7-61DA-44E4-8082-8E9DA7A1B48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02934D4-1EC9-4847-97D2-450EC16DB6B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5326154-A346-4C52-8FE3-52278CACD04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BA02E4D-0652-4046-8622-34B834F3927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9D724A0-44E8-4493-911D-EC0BE73E679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A80E4BB-09BC-4C4A-A4E1-B0D7A4FCCE6E}"/>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1E096D6-7260-48E1-B1C4-3F6D0031D51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21D6B85-0B7F-4C73-A704-4779DDFD31F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F6798F3-C101-4430-8B36-96AB97B4C8D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5C4DB71-E25C-4F17-BA7B-984CBA573CDD}"/>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BDB49A6-3292-4FC5-A841-9F3D55698CF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B10D885-5E12-4F57-938B-D679F4D88539}"/>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730789D-9B49-477F-BA46-4B7D9D20659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B764013-2A49-439E-9BF7-ED814FF3547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708A170-811C-44C7-99B0-C79E0C92B9F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C830BE9-FB5D-4CE5-B2A2-AB70BA12929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DB244F4F-A0C8-4AA5-8243-3531E282E044}"/>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2DDB22C5-2643-452A-BAB4-CAE41DA0A7D4}"/>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6E88D972-FBB6-4D98-AE71-3716340D2954}"/>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8527FA80-47C0-4999-B8E7-FC838C95881C}"/>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DEB64EB0-76ED-4831-BF9F-A13D3975AFDB}"/>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3B488B7D-924A-4B87-A141-CACA8002645D}"/>
            </a:ext>
          </a:extLst>
        </xdr:cNvPr>
        <xdr:cNvSpPr txBox="1"/>
      </xdr:nvSpPr>
      <xdr:spPr>
        <a:xfrm>
          <a:off x="4673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C3F32A7D-D1C3-444A-99C9-B45C53E74536}"/>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49428125-D050-458F-BF13-3769B115E74E}"/>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EF7DC11A-22C1-4B3C-95D6-240446F3C4B6}"/>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899D203E-6F4A-46FC-9975-08AE693DC8C2}"/>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A1ED4BB5-258C-441A-96D0-86EB06276E00}"/>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EACFCD4-FEFB-4A6E-B2E3-D6DE705A856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E7EDA2C-99C7-4134-847E-13C6EF7D4F7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2F4FBD2-94D7-445E-A458-13C6AA8A0BF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2503592-420F-4324-9498-E1E2A8B92D0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CB23D2C-05A6-468A-9A75-751BDA9E5B2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130556</xdr:rowOff>
    </xdr:from>
    <xdr:to>
      <xdr:col>24</xdr:col>
      <xdr:colOff>114300</xdr:colOff>
      <xdr:row>37</xdr:row>
      <xdr:rowOff>60706</xdr:rowOff>
    </xdr:to>
    <xdr:sp macro="" textlink="">
      <xdr:nvSpPr>
        <xdr:cNvPr id="71" name="楕円 70">
          <a:extLst>
            <a:ext uri="{FF2B5EF4-FFF2-40B4-BE49-F238E27FC236}">
              <a16:creationId xmlns:a16="http://schemas.microsoft.com/office/drawing/2014/main" id="{8B52CACE-1677-4248-A0EC-653BAF075A19}"/>
            </a:ext>
          </a:extLst>
        </xdr:cNvPr>
        <xdr:cNvSpPr/>
      </xdr:nvSpPr>
      <xdr:spPr>
        <a:xfrm>
          <a:off x="45847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153433</xdr:rowOff>
    </xdr:from>
    <xdr:ext cx="405111" cy="259045"/>
    <xdr:sp macro="" textlink="">
      <xdr:nvSpPr>
        <xdr:cNvPr id="72" name="【道路】&#10;有形固定資産減価償却率該当値テキスト">
          <a:extLst>
            <a:ext uri="{FF2B5EF4-FFF2-40B4-BE49-F238E27FC236}">
              <a16:creationId xmlns:a16="http://schemas.microsoft.com/office/drawing/2014/main" id="{6BD7F374-F21D-4DF8-B6CA-AA2E43FAAC92}"/>
            </a:ext>
          </a:extLst>
        </xdr:cNvPr>
        <xdr:cNvSpPr txBox="1"/>
      </xdr:nvSpPr>
      <xdr:spPr>
        <a:xfrm>
          <a:off x="4673600" y="615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89408</xdr:rowOff>
    </xdr:from>
    <xdr:to>
      <xdr:col>20</xdr:col>
      <xdr:colOff>38100</xdr:colOff>
      <xdr:row>37</xdr:row>
      <xdr:rowOff>19558</xdr:rowOff>
    </xdr:to>
    <xdr:sp macro="" textlink="">
      <xdr:nvSpPr>
        <xdr:cNvPr id="73" name="楕円 72">
          <a:extLst>
            <a:ext uri="{FF2B5EF4-FFF2-40B4-BE49-F238E27FC236}">
              <a16:creationId xmlns:a16="http://schemas.microsoft.com/office/drawing/2014/main" id="{3110CD9B-BD82-426F-B046-7BE7657B06D7}"/>
            </a:ext>
          </a:extLst>
        </xdr:cNvPr>
        <xdr:cNvSpPr/>
      </xdr:nvSpPr>
      <xdr:spPr>
        <a:xfrm>
          <a:off x="3746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140208</xdr:rowOff>
    </xdr:from>
    <xdr:to>
      <xdr:col>24</xdr:col>
      <xdr:colOff>63500</xdr:colOff>
      <xdr:row>37</xdr:row>
      <xdr:rowOff>9906</xdr:rowOff>
    </xdr:to>
    <xdr:cxnSp macro="">
      <xdr:nvCxnSpPr>
        <xdr:cNvPr id="74" name="直線コネクタ 73">
          <a:extLst>
            <a:ext uri="{FF2B5EF4-FFF2-40B4-BE49-F238E27FC236}">
              <a16:creationId xmlns:a16="http://schemas.microsoft.com/office/drawing/2014/main" id="{71D70A53-FB8B-46CC-89F3-097C6FF05079}"/>
            </a:ext>
          </a:extLst>
        </xdr:cNvPr>
        <xdr:cNvCxnSpPr/>
      </xdr:nvCxnSpPr>
      <xdr:spPr>
        <a:xfrm>
          <a:off x="3797300" y="631240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52832</xdr:rowOff>
    </xdr:from>
    <xdr:to>
      <xdr:col>15</xdr:col>
      <xdr:colOff>101600</xdr:colOff>
      <xdr:row>36</xdr:row>
      <xdr:rowOff>154432</xdr:rowOff>
    </xdr:to>
    <xdr:sp macro="" textlink="">
      <xdr:nvSpPr>
        <xdr:cNvPr id="75" name="楕円 74">
          <a:extLst>
            <a:ext uri="{FF2B5EF4-FFF2-40B4-BE49-F238E27FC236}">
              <a16:creationId xmlns:a16="http://schemas.microsoft.com/office/drawing/2014/main" id="{462192D6-4DAC-4908-A989-375E503CB4EE}"/>
            </a:ext>
          </a:extLst>
        </xdr:cNvPr>
        <xdr:cNvSpPr/>
      </xdr:nvSpPr>
      <xdr:spPr>
        <a:xfrm>
          <a:off x="2857500" y="622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103632</xdr:rowOff>
    </xdr:from>
    <xdr:to>
      <xdr:col>19</xdr:col>
      <xdr:colOff>177800</xdr:colOff>
      <xdr:row>36</xdr:row>
      <xdr:rowOff>140208</xdr:rowOff>
    </xdr:to>
    <xdr:cxnSp macro="">
      <xdr:nvCxnSpPr>
        <xdr:cNvPr id="76" name="直線コネクタ 75">
          <a:extLst>
            <a:ext uri="{FF2B5EF4-FFF2-40B4-BE49-F238E27FC236}">
              <a16:creationId xmlns:a16="http://schemas.microsoft.com/office/drawing/2014/main" id="{4FF9EE0F-D110-4DAB-8753-77B68119922B}"/>
            </a:ext>
          </a:extLst>
        </xdr:cNvPr>
        <xdr:cNvCxnSpPr/>
      </xdr:nvCxnSpPr>
      <xdr:spPr>
        <a:xfrm>
          <a:off x="2908300" y="62758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146558</xdr:rowOff>
    </xdr:from>
    <xdr:to>
      <xdr:col>10</xdr:col>
      <xdr:colOff>165100</xdr:colOff>
      <xdr:row>36</xdr:row>
      <xdr:rowOff>76708</xdr:rowOff>
    </xdr:to>
    <xdr:sp macro="" textlink="">
      <xdr:nvSpPr>
        <xdr:cNvPr id="77" name="楕円 76">
          <a:extLst>
            <a:ext uri="{FF2B5EF4-FFF2-40B4-BE49-F238E27FC236}">
              <a16:creationId xmlns:a16="http://schemas.microsoft.com/office/drawing/2014/main" id="{43D30987-2716-42C3-A78C-79E38C2CC34A}"/>
            </a:ext>
          </a:extLst>
        </xdr:cNvPr>
        <xdr:cNvSpPr/>
      </xdr:nvSpPr>
      <xdr:spPr>
        <a:xfrm>
          <a:off x="1968500" y="614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25908</xdr:rowOff>
    </xdr:from>
    <xdr:to>
      <xdr:col>15</xdr:col>
      <xdr:colOff>50800</xdr:colOff>
      <xdr:row>36</xdr:row>
      <xdr:rowOff>103632</xdr:rowOff>
    </xdr:to>
    <xdr:cxnSp macro="">
      <xdr:nvCxnSpPr>
        <xdr:cNvPr id="78" name="直線コネクタ 77">
          <a:extLst>
            <a:ext uri="{FF2B5EF4-FFF2-40B4-BE49-F238E27FC236}">
              <a16:creationId xmlns:a16="http://schemas.microsoft.com/office/drawing/2014/main" id="{C8E4981C-E161-4129-A471-82BF3FB84894}"/>
            </a:ext>
          </a:extLst>
        </xdr:cNvPr>
        <xdr:cNvCxnSpPr/>
      </xdr:nvCxnSpPr>
      <xdr:spPr>
        <a:xfrm>
          <a:off x="2019300" y="61981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146558</xdr:rowOff>
    </xdr:from>
    <xdr:to>
      <xdr:col>6</xdr:col>
      <xdr:colOff>38100</xdr:colOff>
      <xdr:row>36</xdr:row>
      <xdr:rowOff>76708</xdr:rowOff>
    </xdr:to>
    <xdr:sp macro="" textlink="">
      <xdr:nvSpPr>
        <xdr:cNvPr id="79" name="楕円 78">
          <a:extLst>
            <a:ext uri="{FF2B5EF4-FFF2-40B4-BE49-F238E27FC236}">
              <a16:creationId xmlns:a16="http://schemas.microsoft.com/office/drawing/2014/main" id="{1A259116-B1D5-45BE-B35A-7F255BDDBD87}"/>
            </a:ext>
          </a:extLst>
        </xdr:cNvPr>
        <xdr:cNvSpPr/>
      </xdr:nvSpPr>
      <xdr:spPr>
        <a:xfrm>
          <a:off x="1079500" y="614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25908</xdr:rowOff>
    </xdr:from>
    <xdr:to>
      <xdr:col>10</xdr:col>
      <xdr:colOff>114300</xdr:colOff>
      <xdr:row>36</xdr:row>
      <xdr:rowOff>25908</xdr:rowOff>
    </xdr:to>
    <xdr:cxnSp macro="">
      <xdr:nvCxnSpPr>
        <xdr:cNvPr id="80" name="直線コネクタ 79">
          <a:extLst>
            <a:ext uri="{FF2B5EF4-FFF2-40B4-BE49-F238E27FC236}">
              <a16:creationId xmlns:a16="http://schemas.microsoft.com/office/drawing/2014/main" id="{9F5BC71A-6766-49AC-869D-7B2C26EB8759}"/>
            </a:ext>
          </a:extLst>
        </xdr:cNvPr>
        <xdr:cNvCxnSpPr/>
      </xdr:nvCxnSpPr>
      <xdr:spPr>
        <a:xfrm>
          <a:off x="1130300" y="61981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C3235998-03E7-4849-B1E4-5CC7C9651FE6}"/>
            </a:ext>
          </a:extLst>
        </xdr:cNvPr>
        <xdr:cNvSpPr txBox="1"/>
      </xdr:nvSpPr>
      <xdr:spPr>
        <a:xfrm>
          <a:off x="35820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34ABB216-23D5-4439-B3D9-5E5057E2EF23}"/>
            </a:ext>
          </a:extLst>
        </xdr:cNvPr>
        <xdr:cNvSpPr txBox="1"/>
      </xdr:nvSpPr>
      <xdr:spPr>
        <a:xfrm>
          <a:off x="2705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168932FC-7702-4029-BB66-0D2119ABB962}"/>
            </a:ext>
          </a:extLst>
        </xdr:cNvPr>
        <xdr:cNvSpPr txBox="1"/>
      </xdr:nvSpPr>
      <xdr:spPr>
        <a:xfrm>
          <a:off x="1816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84" name="n_4aveValue【道路】&#10;有形固定資産減価償却率">
          <a:extLst>
            <a:ext uri="{FF2B5EF4-FFF2-40B4-BE49-F238E27FC236}">
              <a16:creationId xmlns:a16="http://schemas.microsoft.com/office/drawing/2014/main" id="{29C3B525-C2B5-4562-96AE-6E15DA1F9F02}"/>
            </a:ext>
          </a:extLst>
        </xdr:cNvPr>
        <xdr:cNvSpPr txBox="1"/>
      </xdr:nvSpPr>
      <xdr:spPr>
        <a:xfrm>
          <a:off x="927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36085</xdr:rowOff>
    </xdr:from>
    <xdr:ext cx="405111" cy="259045"/>
    <xdr:sp macro="" textlink="">
      <xdr:nvSpPr>
        <xdr:cNvPr id="85" name="n_1mainValue【道路】&#10;有形固定資産減価償却率">
          <a:extLst>
            <a:ext uri="{FF2B5EF4-FFF2-40B4-BE49-F238E27FC236}">
              <a16:creationId xmlns:a16="http://schemas.microsoft.com/office/drawing/2014/main" id="{7E540AD3-24AF-4569-AB55-B831E39D487A}"/>
            </a:ext>
          </a:extLst>
        </xdr:cNvPr>
        <xdr:cNvSpPr txBox="1"/>
      </xdr:nvSpPr>
      <xdr:spPr>
        <a:xfrm>
          <a:off x="35820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170959</xdr:rowOff>
    </xdr:from>
    <xdr:ext cx="405111" cy="259045"/>
    <xdr:sp macro="" textlink="">
      <xdr:nvSpPr>
        <xdr:cNvPr id="86" name="n_2mainValue【道路】&#10;有形固定資産減価償却率">
          <a:extLst>
            <a:ext uri="{FF2B5EF4-FFF2-40B4-BE49-F238E27FC236}">
              <a16:creationId xmlns:a16="http://schemas.microsoft.com/office/drawing/2014/main" id="{A4E19720-FDFD-4AFC-8A7D-BC4F2EAD3B4A}"/>
            </a:ext>
          </a:extLst>
        </xdr:cNvPr>
        <xdr:cNvSpPr txBox="1"/>
      </xdr:nvSpPr>
      <xdr:spPr>
        <a:xfrm>
          <a:off x="2705744" y="600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93235</xdr:rowOff>
    </xdr:from>
    <xdr:ext cx="405111" cy="259045"/>
    <xdr:sp macro="" textlink="">
      <xdr:nvSpPr>
        <xdr:cNvPr id="87" name="n_3mainValue【道路】&#10;有形固定資産減価償却率">
          <a:extLst>
            <a:ext uri="{FF2B5EF4-FFF2-40B4-BE49-F238E27FC236}">
              <a16:creationId xmlns:a16="http://schemas.microsoft.com/office/drawing/2014/main" id="{B9615BC4-DB28-4474-B31A-5F3D99CEB67C}"/>
            </a:ext>
          </a:extLst>
        </xdr:cNvPr>
        <xdr:cNvSpPr txBox="1"/>
      </xdr:nvSpPr>
      <xdr:spPr>
        <a:xfrm>
          <a:off x="1816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93235</xdr:rowOff>
    </xdr:from>
    <xdr:ext cx="405111" cy="259045"/>
    <xdr:sp macro="" textlink="">
      <xdr:nvSpPr>
        <xdr:cNvPr id="88" name="n_4mainValue【道路】&#10;有形固定資産減価償却率">
          <a:extLst>
            <a:ext uri="{FF2B5EF4-FFF2-40B4-BE49-F238E27FC236}">
              <a16:creationId xmlns:a16="http://schemas.microsoft.com/office/drawing/2014/main" id="{FE33FDF0-6BAD-4466-A363-FA6C6C77EDA8}"/>
            </a:ext>
          </a:extLst>
        </xdr:cNvPr>
        <xdr:cNvSpPr txBox="1"/>
      </xdr:nvSpPr>
      <xdr:spPr>
        <a:xfrm>
          <a:off x="927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50F6F27-6FED-4D0A-A730-C95DA3CA6B8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0B12D42-5E33-4771-AB4E-37D1D64BE52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69C501F-C044-4F61-86F5-46E5EBB9A62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755D1E3-D746-48A9-9D16-4A715C7CDAD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BAA5AC3-C5C8-4C2D-8A0B-82C204A1BD7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1F3AEF2-6174-4EFB-9A33-47A71C2F7AD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AE40179-0B8A-49EF-8091-CDA7D1A9DD0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0845082-7090-48B5-8257-9B2BE3F280D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A0F5212-04A9-472D-BB54-C809C760D78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6FEDA3C-2958-4388-80A1-B841C2AAE34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C500A445-C2FE-4231-A908-F9B36B95F4C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AF92256E-415A-49E7-A268-4EA7DA734EC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8ED5AE40-A2A2-40B5-A7C0-8FB8EF1CCCB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15004AF2-66B7-4102-8504-17F7C996B07E}"/>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80A839EA-A5BD-4110-B6DE-8E8B29E5015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3B1855A4-414A-443C-BF3F-07F7FA54DB3B}"/>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98B76283-BEE8-427B-8324-157EDB686085}"/>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23BC5AE3-B9B0-4FF0-B5DD-C33D7DE05A53}"/>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60FAA21A-3881-4446-862E-3BD387FFDDB1}"/>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66ED80E6-9A3D-415E-84AD-02A4F2788972}"/>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B46C39F9-428C-4D8A-B36A-82ABAFC8C78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9F6231E8-66D2-4D31-A21C-9ABF65305667}"/>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5502380-CE03-4AE1-B109-844B0AA8402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3BD2241F-34A0-4D51-93ED-AF3F8579309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3FAFB42-FD16-4A03-B40F-488ED012A6C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52AC1822-8C3D-402C-9C43-25940C39B1AF}"/>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878546B6-F211-4EE8-861E-6BF6222BDAA8}"/>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05561DFE-26B1-43A9-9F7F-52F3DC2609A8}"/>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6B83505E-E5CC-49E7-8E6A-0E82A19A9D74}"/>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5B9897B6-C8DC-4B8F-9972-302D6D6105D3}"/>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75F3FF1D-A089-4D8E-9951-8D2AAF17835A}"/>
            </a:ext>
          </a:extLst>
        </xdr:cNvPr>
        <xdr:cNvSpPr txBox="1"/>
      </xdr:nvSpPr>
      <xdr:spPr>
        <a:xfrm>
          <a:off x="10515600" y="6950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5823B2C7-4797-4656-A525-600346A7FE63}"/>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F08A6AFD-D457-43F0-8130-084BECD28056}"/>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A46320D1-8258-42A2-A5AE-5A0BD00F6C76}"/>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2FFF10F1-A9C7-40AD-88B7-6502F034B87A}"/>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4135BCB3-21E8-4D21-B0AC-D967F8BF1439}"/>
            </a:ext>
          </a:extLst>
        </xdr:cNvPr>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5A2D98D-55EB-45BF-8E88-D5C96F8DD67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8DE12EF-B124-412A-B902-FA22969061F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F29043-77A1-46B9-804E-D106A98C8B6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09B99A8-2668-448B-BCDA-AB0C5701DBF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569AC00-BDBF-4D21-BAFE-826CF020A32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54269</xdr:rowOff>
    </xdr:from>
    <xdr:to>
      <xdr:col>55</xdr:col>
      <xdr:colOff>50800</xdr:colOff>
      <xdr:row>40</xdr:row>
      <xdr:rowOff>155869</xdr:rowOff>
    </xdr:to>
    <xdr:sp macro="" textlink="">
      <xdr:nvSpPr>
        <xdr:cNvPr id="130" name="楕円 129">
          <a:extLst>
            <a:ext uri="{FF2B5EF4-FFF2-40B4-BE49-F238E27FC236}">
              <a16:creationId xmlns:a16="http://schemas.microsoft.com/office/drawing/2014/main" id="{ADF01F02-FDD6-4A5D-8F52-6AE507E63E7A}"/>
            </a:ext>
          </a:extLst>
        </xdr:cNvPr>
        <xdr:cNvSpPr/>
      </xdr:nvSpPr>
      <xdr:spPr>
        <a:xfrm>
          <a:off x="10426700" y="691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77146</xdr:rowOff>
    </xdr:from>
    <xdr:ext cx="534377" cy="259045"/>
    <xdr:sp macro="" textlink="">
      <xdr:nvSpPr>
        <xdr:cNvPr id="131" name="【道路】&#10;一人当たり延長該当値テキスト">
          <a:extLst>
            <a:ext uri="{FF2B5EF4-FFF2-40B4-BE49-F238E27FC236}">
              <a16:creationId xmlns:a16="http://schemas.microsoft.com/office/drawing/2014/main" id="{B3030D9A-24B4-48E6-B0BA-B280778FFA00}"/>
            </a:ext>
          </a:extLst>
        </xdr:cNvPr>
        <xdr:cNvSpPr txBox="1"/>
      </xdr:nvSpPr>
      <xdr:spPr>
        <a:xfrm>
          <a:off x="10515600" y="676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64687</xdr:rowOff>
    </xdr:from>
    <xdr:to>
      <xdr:col>50</xdr:col>
      <xdr:colOff>165100</xdr:colOff>
      <xdr:row>40</xdr:row>
      <xdr:rowOff>166287</xdr:rowOff>
    </xdr:to>
    <xdr:sp macro="" textlink="">
      <xdr:nvSpPr>
        <xdr:cNvPr id="132" name="楕円 131">
          <a:extLst>
            <a:ext uri="{FF2B5EF4-FFF2-40B4-BE49-F238E27FC236}">
              <a16:creationId xmlns:a16="http://schemas.microsoft.com/office/drawing/2014/main" id="{6F3E6757-D9C1-4457-A1F0-B657482EAE1C}"/>
            </a:ext>
          </a:extLst>
        </xdr:cNvPr>
        <xdr:cNvSpPr/>
      </xdr:nvSpPr>
      <xdr:spPr>
        <a:xfrm>
          <a:off x="9588500" y="692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105069</xdr:rowOff>
    </xdr:from>
    <xdr:to>
      <xdr:col>55</xdr:col>
      <xdr:colOff>0</xdr:colOff>
      <xdr:row>40</xdr:row>
      <xdr:rowOff>115487</xdr:rowOff>
    </xdr:to>
    <xdr:cxnSp macro="">
      <xdr:nvCxnSpPr>
        <xdr:cNvPr id="133" name="直線コネクタ 132">
          <a:extLst>
            <a:ext uri="{FF2B5EF4-FFF2-40B4-BE49-F238E27FC236}">
              <a16:creationId xmlns:a16="http://schemas.microsoft.com/office/drawing/2014/main" id="{3D2221DB-8DCA-4C85-8E05-B88DA4AFFB35}"/>
            </a:ext>
          </a:extLst>
        </xdr:cNvPr>
        <xdr:cNvCxnSpPr/>
      </xdr:nvCxnSpPr>
      <xdr:spPr>
        <a:xfrm flipV="1">
          <a:off x="9639300" y="6963069"/>
          <a:ext cx="8382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73830</xdr:rowOff>
    </xdr:from>
    <xdr:to>
      <xdr:col>46</xdr:col>
      <xdr:colOff>38100</xdr:colOff>
      <xdr:row>41</xdr:row>
      <xdr:rowOff>3980</xdr:rowOff>
    </xdr:to>
    <xdr:sp macro="" textlink="">
      <xdr:nvSpPr>
        <xdr:cNvPr id="134" name="楕円 133">
          <a:extLst>
            <a:ext uri="{FF2B5EF4-FFF2-40B4-BE49-F238E27FC236}">
              <a16:creationId xmlns:a16="http://schemas.microsoft.com/office/drawing/2014/main" id="{D9980A09-1009-4082-8570-17BB208F5BC5}"/>
            </a:ext>
          </a:extLst>
        </xdr:cNvPr>
        <xdr:cNvSpPr/>
      </xdr:nvSpPr>
      <xdr:spPr>
        <a:xfrm>
          <a:off x="8699500" y="693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115487</xdr:rowOff>
    </xdr:from>
    <xdr:to>
      <xdr:col>50</xdr:col>
      <xdr:colOff>114300</xdr:colOff>
      <xdr:row>40</xdr:row>
      <xdr:rowOff>124630</xdr:rowOff>
    </xdr:to>
    <xdr:cxnSp macro="">
      <xdr:nvCxnSpPr>
        <xdr:cNvPr id="135" name="直線コネクタ 134">
          <a:extLst>
            <a:ext uri="{FF2B5EF4-FFF2-40B4-BE49-F238E27FC236}">
              <a16:creationId xmlns:a16="http://schemas.microsoft.com/office/drawing/2014/main" id="{4EC06430-2C48-462E-B81E-0FAD08E014E4}"/>
            </a:ext>
          </a:extLst>
        </xdr:cNvPr>
        <xdr:cNvCxnSpPr/>
      </xdr:nvCxnSpPr>
      <xdr:spPr>
        <a:xfrm flipV="1">
          <a:off x="8750300" y="697348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85751</xdr:rowOff>
    </xdr:from>
    <xdr:to>
      <xdr:col>41</xdr:col>
      <xdr:colOff>101600</xdr:colOff>
      <xdr:row>41</xdr:row>
      <xdr:rowOff>15901</xdr:rowOff>
    </xdr:to>
    <xdr:sp macro="" textlink="">
      <xdr:nvSpPr>
        <xdr:cNvPr id="136" name="楕円 135">
          <a:extLst>
            <a:ext uri="{FF2B5EF4-FFF2-40B4-BE49-F238E27FC236}">
              <a16:creationId xmlns:a16="http://schemas.microsoft.com/office/drawing/2014/main" id="{18E33841-69DF-4B11-A328-A21B4AB7C916}"/>
            </a:ext>
          </a:extLst>
        </xdr:cNvPr>
        <xdr:cNvSpPr/>
      </xdr:nvSpPr>
      <xdr:spPr>
        <a:xfrm>
          <a:off x="7810500" y="694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124630</xdr:rowOff>
    </xdr:from>
    <xdr:to>
      <xdr:col>45</xdr:col>
      <xdr:colOff>177800</xdr:colOff>
      <xdr:row>40</xdr:row>
      <xdr:rowOff>136551</xdr:rowOff>
    </xdr:to>
    <xdr:cxnSp macro="">
      <xdr:nvCxnSpPr>
        <xdr:cNvPr id="137" name="直線コネクタ 136">
          <a:extLst>
            <a:ext uri="{FF2B5EF4-FFF2-40B4-BE49-F238E27FC236}">
              <a16:creationId xmlns:a16="http://schemas.microsoft.com/office/drawing/2014/main" id="{C406022D-C55F-4C0C-877E-DD3014465560}"/>
            </a:ext>
          </a:extLst>
        </xdr:cNvPr>
        <xdr:cNvCxnSpPr/>
      </xdr:nvCxnSpPr>
      <xdr:spPr>
        <a:xfrm flipV="1">
          <a:off x="7861300" y="6982630"/>
          <a:ext cx="889000" cy="1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94242</xdr:rowOff>
    </xdr:from>
    <xdr:to>
      <xdr:col>36</xdr:col>
      <xdr:colOff>165100</xdr:colOff>
      <xdr:row>41</xdr:row>
      <xdr:rowOff>24392</xdr:rowOff>
    </xdr:to>
    <xdr:sp macro="" textlink="">
      <xdr:nvSpPr>
        <xdr:cNvPr id="138" name="楕円 137">
          <a:extLst>
            <a:ext uri="{FF2B5EF4-FFF2-40B4-BE49-F238E27FC236}">
              <a16:creationId xmlns:a16="http://schemas.microsoft.com/office/drawing/2014/main" id="{F701BA4B-B8D5-47C6-B830-96DB480A3C41}"/>
            </a:ext>
          </a:extLst>
        </xdr:cNvPr>
        <xdr:cNvSpPr/>
      </xdr:nvSpPr>
      <xdr:spPr>
        <a:xfrm>
          <a:off x="6921500" y="695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136551</xdr:rowOff>
    </xdr:from>
    <xdr:to>
      <xdr:col>41</xdr:col>
      <xdr:colOff>50800</xdr:colOff>
      <xdr:row>40</xdr:row>
      <xdr:rowOff>145042</xdr:rowOff>
    </xdr:to>
    <xdr:cxnSp macro="">
      <xdr:nvCxnSpPr>
        <xdr:cNvPr id="139" name="直線コネクタ 138">
          <a:extLst>
            <a:ext uri="{FF2B5EF4-FFF2-40B4-BE49-F238E27FC236}">
              <a16:creationId xmlns:a16="http://schemas.microsoft.com/office/drawing/2014/main" id="{E5C6CEB5-7696-4786-83C7-BB23F7631650}"/>
            </a:ext>
          </a:extLst>
        </xdr:cNvPr>
        <xdr:cNvCxnSpPr/>
      </xdr:nvCxnSpPr>
      <xdr:spPr>
        <a:xfrm flipV="1">
          <a:off x="6972300" y="6994551"/>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23C1C9DD-EDEB-46CF-952E-C5916F457EBC}"/>
            </a:ext>
          </a:extLst>
        </xdr:cNvPr>
        <xdr:cNvSpPr txBox="1"/>
      </xdr:nvSpPr>
      <xdr:spPr>
        <a:xfrm>
          <a:off x="935941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FD59B9B3-FF7A-4EA0-889B-C31C26178F35}"/>
            </a:ext>
          </a:extLst>
        </xdr:cNvPr>
        <xdr:cNvSpPr txBox="1"/>
      </xdr:nvSpPr>
      <xdr:spPr>
        <a:xfrm>
          <a:off x="8483111" y="70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39341605-ED76-4830-80F6-869F43D8D0EA}"/>
            </a:ext>
          </a:extLst>
        </xdr:cNvPr>
        <xdr:cNvSpPr txBox="1"/>
      </xdr:nvSpPr>
      <xdr:spPr>
        <a:xfrm>
          <a:off x="7594111" y="708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22915</xdr:rowOff>
    </xdr:from>
    <xdr:ext cx="534377" cy="259045"/>
    <xdr:sp macro="" textlink="">
      <xdr:nvSpPr>
        <xdr:cNvPr id="143" name="n_4aveValue【道路】&#10;一人当たり延長">
          <a:extLst>
            <a:ext uri="{FF2B5EF4-FFF2-40B4-BE49-F238E27FC236}">
              <a16:creationId xmlns:a16="http://schemas.microsoft.com/office/drawing/2014/main" id="{F053B84E-7D25-4966-9BB7-BD97D48043A5}"/>
            </a:ext>
          </a:extLst>
        </xdr:cNvPr>
        <xdr:cNvSpPr txBox="1"/>
      </xdr:nvSpPr>
      <xdr:spPr>
        <a:xfrm>
          <a:off x="6705111" y="705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11364</xdr:rowOff>
    </xdr:from>
    <xdr:ext cx="534377" cy="259045"/>
    <xdr:sp macro="" textlink="">
      <xdr:nvSpPr>
        <xdr:cNvPr id="144" name="n_1mainValue【道路】&#10;一人当たり延長">
          <a:extLst>
            <a:ext uri="{FF2B5EF4-FFF2-40B4-BE49-F238E27FC236}">
              <a16:creationId xmlns:a16="http://schemas.microsoft.com/office/drawing/2014/main" id="{5A244049-3551-4461-B174-EC1CFF158FC2}"/>
            </a:ext>
          </a:extLst>
        </xdr:cNvPr>
        <xdr:cNvSpPr txBox="1"/>
      </xdr:nvSpPr>
      <xdr:spPr>
        <a:xfrm>
          <a:off x="9359411" y="669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20507</xdr:rowOff>
    </xdr:from>
    <xdr:ext cx="534377" cy="259045"/>
    <xdr:sp macro="" textlink="">
      <xdr:nvSpPr>
        <xdr:cNvPr id="145" name="n_2mainValue【道路】&#10;一人当たり延長">
          <a:extLst>
            <a:ext uri="{FF2B5EF4-FFF2-40B4-BE49-F238E27FC236}">
              <a16:creationId xmlns:a16="http://schemas.microsoft.com/office/drawing/2014/main" id="{4FC335A8-B0D2-4498-83BD-4D51B6F4ED7F}"/>
            </a:ext>
          </a:extLst>
        </xdr:cNvPr>
        <xdr:cNvSpPr txBox="1"/>
      </xdr:nvSpPr>
      <xdr:spPr>
        <a:xfrm>
          <a:off x="8483111" y="670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32428</xdr:rowOff>
    </xdr:from>
    <xdr:ext cx="534377" cy="259045"/>
    <xdr:sp macro="" textlink="">
      <xdr:nvSpPr>
        <xdr:cNvPr id="146" name="n_3mainValue【道路】&#10;一人当たり延長">
          <a:extLst>
            <a:ext uri="{FF2B5EF4-FFF2-40B4-BE49-F238E27FC236}">
              <a16:creationId xmlns:a16="http://schemas.microsoft.com/office/drawing/2014/main" id="{7809C37D-37D4-45D7-9A1B-C8FF99BDD751}"/>
            </a:ext>
          </a:extLst>
        </xdr:cNvPr>
        <xdr:cNvSpPr txBox="1"/>
      </xdr:nvSpPr>
      <xdr:spPr>
        <a:xfrm>
          <a:off x="7594111" y="671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40919</xdr:rowOff>
    </xdr:from>
    <xdr:ext cx="534377" cy="259045"/>
    <xdr:sp macro="" textlink="">
      <xdr:nvSpPr>
        <xdr:cNvPr id="147" name="n_4mainValue【道路】&#10;一人当たり延長">
          <a:extLst>
            <a:ext uri="{FF2B5EF4-FFF2-40B4-BE49-F238E27FC236}">
              <a16:creationId xmlns:a16="http://schemas.microsoft.com/office/drawing/2014/main" id="{1268D4BF-F0FF-4F49-99CC-4363B031F615}"/>
            </a:ext>
          </a:extLst>
        </xdr:cNvPr>
        <xdr:cNvSpPr txBox="1"/>
      </xdr:nvSpPr>
      <xdr:spPr>
        <a:xfrm>
          <a:off x="6705111" y="672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6F6D0D0-2934-4DA3-8FEF-9BC14C5C9C6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62AF3D9-1E34-43F5-BB4C-BEF95544984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88FD9E9-E66F-489E-AD71-2BE1E96A319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1ED7C64-03B3-4EDB-B670-84731F3D220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2206FF7-B537-4D60-BD42-8B88F6E66B6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66CFC19-498B-4165-BAB7-08B8180FF49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309B980-3828-4C3C-B817-102C5060B1B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B4BDEAF-810F-46D3-BDFF-0BEB8295B57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1087212-ED95-44FA-A53A-8F6232A0EC5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9940EAD-E1A8-4F3F-85A8-F4A3B3BA013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8F8E7EA-3D08-429C-8607-F6F38B00346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D9C163B1-36CE-4992-BCAE-26135A3273A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8580253A-3C03-4FDA-A292-C79B475659F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F6CB5834-FB15-46F1-A64C-B1A33943546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130E28CD-6628-487F-9828-AFD180BF029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1BCD69E5-3E23-45B9-B8FC-E5E25A03F38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FD18F419-291B-448B-A4B6-DAF08A73F2F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6BAF7036-2304-4069-8B77-FFFB5123F0B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E4B372C2-631C-4245-8156-8EF88997230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F6917639-F317-485B-9E01-99FBA87DE52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A7CABF23-C525-45D2-A7E4-8A5C4DF2C9F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0D6D54B-6D0C-4BF1-83C6-EA0FCD26F6A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26DBEC8-31A9-45C6-99E9-C9E5A701A5C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25023A5-A44A-4518-AC47-200DF8FBC1B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0921320D-E7CE-437A-8AF8-BB4D72C92BFA}"/>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5FFFB097-175D-4BA1-BECF-11FF1ED2DA9C}"/>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D116A386-7849-4C7D-8F74-BC1F3B914CCA}"/>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660598F5-560E-4192-8E0E-0D3693604C29}"/>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63132828-67BC-41A2-8A46-75D60763D27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76D59F5-7E84-48B8-84D6-3E0FF8578F44}"/>
            </a:ext>
          </a:extLst>
        </xdr:cNvPr>
        <xdr:cNvSpPr txBox="1"/>
      </xdr:nvSpPr>
      <xdr:spPr>
        <a:xfrm>
          <a:off x="4673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E5C12124-EB74-4F6F-9F9E-3006ECB90F9A}"/>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F34BAD8A-FF45-4AD2-A14D-4AA97FD16436}"/>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080029C3-27FD-4613-9480-1314215481B2}"/>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DB191C89-099C-4734-82AB-27AA52B6C244}"/>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C5C9C063-B185-4423-825C-9311826357AF}"/>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CADEF18-1A3D-4ADE-A2C0-33CE8550686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7BE71C0-D4D6-4CD2-8EDB-449DECBC425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699B6BA-DDD2-4C59-914B-B83503B6944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56D46DF-26C2-4FDD-BB9D-628823C1401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230692F-77E9-4202-8C84-54DE759AC29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156845</xdr:rowOff>
    </xdr:from>
    <xdr:to>
      <xdr:col>24</xdr:col>
      <xdr:colOff>114300</xdr:colOff>
      <xdr:row>59</xdr:row>
      <xdr:rowOff>86995</xdr:rowOff>
    </xdr:to>
    <xdr:sp macro="" textlink="">
      <xdr:nvSpPr>
        <xdr:cNvPr id="188" name="楕円 187">
          <a:extLst>
            <a:ext uri="{FF2B5EF4-FFF2-40B4-BE49-F238E27FC236}">
              <a16:creationId xmlns:a16="http://schemas.microsoft.com/office/drawing/2014/main" id="{C141974D-B059-43A8-9C9C-9B59D556030E}"/>
            </a:ext>
          </a:extLst>
        </xdr:cNvPr>
        <xdr:cNvSpPr/>
      </xdr:nvSpPr>
      <xdr:spPr>
        <a:xfrm>
          <a:off x="45847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8272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487E0560-4390-44DC-BC2B-15329C95ACBF}"/>
            </a:ext>
          </a:extLst>
        </xdr:cNvPr>
        <xdr:cNvSpPr txBox="1"/>
      </xdr:nvSpPr>
      <xdr:spPr>
        <a:xfrm>
          <a:off x="4673600"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135890</xdr:rowOff>
    </xdr:from>
    <xdr:to>
      <xdr:col>20</xdr:col>
      <xdr:colOff>38100</xdr:colOff>
      <xdr:row>59</xdr:row>
      <xdr:rowOff>66040</xdr:rowOff>
    </xdr:to>
    <xdr:sp macro="" textlink="">
      <xdr:nvSpPr>
        <xdr:cNvPr id="190" name="楕円 189">
          <a:extLst>
            <a:ext uri="{FF2B5EF4-FFF2-40B4-BE49-F238E27FC236}">
              <a16:creationId xmlns:a16="http://schemas.microsoft.com/office/drawing/2014/main" id="{B78C5637-5FB8-47E5-8D09-27DA32B63022}"/>
            </a:ext>
          </a:extLst>
        </xdr:cNvPr>
        <xdr:cNvSpPr/>
      </xdr:nvSpPr>
      <xdr:spPr>
        <a:xfrm>
          <a:off x="3746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15240</xdr:rowOff>
    </xdr:from>
    <xdr:to>
      <xdr:col>24</xdr:col>
      <xdr:colOff>63500</xdr:colOff>
      <xdr:row>59</xdr:row>
      <xdr:rowOff>36195</xdr:rowOff>
    </xdr:to>
    <xdr:cxnSp macro="">
      <xdr:nvCxnSpPr>
        <xdr:cNvPr id="191" name="直線コネクタ 190">
          <a:extLst>
            <a:ext uri="{FF2B5EF4-FFF2-40B4-BE49-F238E27FC236}">
              <a16:creationId xmlns:a16="http://schemas.microsoft.com/office/drawing/2014/main" id="{FDE56A94-6B38-4FB3-BB89-2EED3A065236}"/>
            </a:ext>
          </a:extLst>
        </xdr:cNvPr>
        <xdr:cNvCxnSpPr/>
      </xdr:nvCxnSpPr>
      <xdr:spPr>
        <a:xfrm>
          <a:off x="3797300" y="101307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111125</xdr:rowOff>
    </xdr:from>
    <xdr:to>
      <xdr:col>15</xdr:col>
      <xdr:colOff>101600</xdr:colOff>
      <xdr:row>59</xdr:row>
      <xdr:rowOff>41275</xdr:rowOff>
    </xdr:to>
    <xdr:sp macro="" textlink="">
      <xdr:nvSpPr>
        <xdr:cNvPr id="192" name="楕円 191">
          <a:extLst>
            <a:ext uri="{FF2B5EF4-FFF2-40B4-BE49-F238E27FC236}">
              <a16:creationId xmlns:a16="http://schemas.microsoft.com/office/drawing/2014/main" id="{4018E6EB-07A5-4E21-9276-943A9F97B446}"/>
            </a:ext>
          </a:extLst>
        </xdr:cNvPr>
        <xdr:cNvSpPr/>
      </xdr:nvSpPr>
      <xdr:spPr>
        <a:xfrm>
          <a:off x="2857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161925</xdr:rowOff>
    </xdr:from>
    <xdr:to>
      <xdr:col>19</xdr:col>
      <xdr:colOff>177800</xdr:colOff>
      <xdr:row>59</xdr:row>
      <xdr:rowOff>15240</xdr:rowOff>
    </xdr:to>
    <xdr:cxnSp macro="">
      <xdr:nvCxnSpPr>
        <xdr:cNvPr id="193" name="直線コネクタ 192">
          <a:extLst>
            <a:ext uri="{FF2B5EF4-FFF2-40B4-BE49-F238E27FC236}">
              <a16:creationId xmlns:a16="http://schemas.microsoft.com/office/drawing/2014/main" id="{A343C663-7271-4F1F-AFB4-C8F9FFC43EAA}"/>
            </a:ext>
          </a:extLst>
        </xdr:cNvPr>
        <xdr:cNvCxnSpPr/>
      </xdr:nvCxnSpPr>
      <xdr:spPr>
        <a:xfrm>
          <a:off x="2908300" y="101060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73025</xdr:rowOff>
    </xdr:from>
    <xdr:to>
      <xdr:col>10</xdr:col>
      <xdr:colOff>165100</xdr:colOff>
      <xdr:row>59</xdr:row>
      <xdr:rowOff>3175</xdr:rowOff>
    </xdr:to>
    <xdr:sp macro="" textlink="">
      <xdr:nvSpPr>
        <xdr:cNvPr id="194" name="楕円 193">
          <a:extLst>
            <a:ext uri="{FF2B5EF4-FFF2-40B4-BE49-F238E27FC236}">
              <a16:creationId xmlns:a16="http://schemas.microsoft.com/office/drawing/2014/main" id="{B3D9F863-BB99-45A6-B877-8712F6510C1D}"/>
            </a:ext>
          </a:extLst>
        </xdr:cNvPr>
        <xdr:cNvSpPr/>
      </xdr:nvSpPr>
      <xdr:spPr>
        <a:xfrm>
          <a:off x="1968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123825</xdr:rowOff>
    </xdr:from>
    <xdr:to>
      <xdr:col>15</xdr:col>
      <xdr:colOff>50800</xdr:colOff>
      <xdr:row>58</xdr:row>
      <xdr:rowOff>161925</xdr:rowOff>
    </xdr:to>
    <xdr:cxnSp macro="">
      <xdr:nvCxnSpPr>
        <xdr:cNvPr id="195" name="直線コネクタ 194">
          <a:extLst>
            <a:ext uri="{FF2B5EF4-FFF2-40B4-BE49-F238E27FC236}">
              <a16:creationId xmlns:a16="http://schemas.microsoft.com/office/drawing/2014/main" id="{2DF50DFA-CE15-458D-8B51-8DF600177E23}"/>
            </a:ext>
          </a:extLst>
        </xdr:cNvPr>
        <xdr:cNvCxnSpPr/>
      </xdr:nvCxnSpPr>
      <xdr:spPr>
        <a:xfrm>
          <a:off x="2019300" y="100679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73025</xdr:rowOff>
    </xdr:from>
    <xdr:to>
      <xdr:col>6</xdr:col>
      <xdr:colOff>38100</xdr:colOff>
      <xdr:row>59</xdr:row>
      <xdr:rowOff>3175</xdr:rowOff>
    </xdr:to>
    <xdr:sp macro="" textlink="">
      <xdr:nvSpPr>
        <xdr:cNvPr id="196" name="楕円 195">
          <a:extLst>
            <a:ext uri="{FF2B5EF4-FFF2-40B4-BE49-F238E27FC236}">
              <a16:creationId xmlns:a16="http://schemas.microsoft.com/office/drawing/2014/main" id="{88FE797C-565C-488A-AA07-C2960DAF399E}"/>
            </a:ext>
          </a:extLst>
        </xdr:cNvPr>
        <xdr:cNvSpPr/>
      </xdr:nvSpPr>
      <xdr:spPr>
        <a:xfrm>
          <a:off x="1079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123825</xdr:rowOff>
    </xdr:from>
    <xdr:to>
      <xdr:col>10</xdr:col>
      <xdr:colOff>114300</xdr:colOff>
      <xdr:row>58</xdr:row>
      <xdr:rowOff>123825</xdr:rowOff>
    </xdr:to>
    <xdr:cxnSp macro="">
      <xdr:nvCxnSpPr>
        <xdr:cNvPr id="197" name="直線コネクタ 196">
          <a:extLst>
            <a:ext uri="{FF2B5EF4-FFF2-40B4-BE49-F238E27FC236}">
              <a16:creationId xmlns:a16="http://schemas.microsoft.com/office/drawing/2014/main" id="{0F2F8B8A-E790-4122-A73E-65B9A1809B28}"/>
            </a:ext>
          </a:extLst>
        </xdr:cNvPr>
        <xdr:cNvCxnSpPr/>
      </xdr:nvCxnSpPr>
      <xdr:spPr>
        <a:xfrm>
          <a:off x="1130300" y="1006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4E7CB44-387C-43F2-9A9C-7DBA9DF715EF}"/>
            </a:ext>
          </a:extLst>
        </xdr:cNvPr>
        <xdr:cNvSpPr txBox="1"/>
      </xdr:nvSpPr>
      <xdr:spPr>
        <a:xfrm>
          <a:off x="3582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78073295-40B6-4B43-B8A0-F9ACF3F119CF}"/>
            </a:ext>
          </a:extLst>
        </xdr:cNvPr>
        <xdr:cNvSpPr txBox="1"/>
      </xdr:nvSpPr>
      <xdr:spPr>
        <a:xfrm>
          <a:off x="2705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F604905-7D33-4912-9F4E-042C4AD33FF7}"/>
            </a:ext>
          </a:extLst>
        </xdr:cNvPr>
        <xdr:cNvSpPr txBox="1"/>
      </xdr:nvSpPr>
      <xdr:spPr>
        <a:xfrm>
          <a:off x="1816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43832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E5EF97A4-0419-4D9F-80E2-826AC78D4FD6}"/>
            </a:ext>
          </a:extLst>
        </xdr:cNvPr>
        <xdr:cNvSpPr txBox="1"/>
      </xdr:nvSpPr>
      <xdr:spPr>
        <a:xfrm>
          <a:off x="927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82567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414BBBA9-FAE5-4C49-851A-DECBF3F0A966}"/>
            </a:ext>
          </a:extLst>
        </xdr:cNvPr>
        <xdr:cNvSpPr txBox="1"/>
      </xdr:nvSpPr>
      <xdr:spPr>
        <a:xfrm>
          <a:off x="3582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57802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BA9EB90A-AA8F-4A70-984F-D75414F32A03}"/>
            </a:ext>
          </a:extLst>
        </xdr:cNvPr>
        <xdr:cNvSpPr txBox="1"/>
      </xdr:nvSpPr>
      <xdr:spPr>
        <a:xfrm>
          <a:off x="27057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19702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7D43DB7C-30DD-463A-8F88-72532F212BFC}"/>
            </a:ext>
          </a:extLst>
        </xdr:cNvPr>
        <xdr:cNvSpPr txBox="1"/>
      </xdr:nvSpPr>
      <xdr:spPr>
        <a:xfrm>
          <a:off x="18167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19702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190A41F5-68AB-4380-BE96-E36124A00201}"/>
            </a:ext>
          </a:extLst>
        </xdr:cNvPr>
        <xdr:cNvSpPr txBox="1"/>
      </xdr:nvSpPr>
      <xdr:spPr>
        <a:xfrm>
          <a:off x="9277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150DC2F-0C83-4AF8-8920-C5FFC67184F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5D409F2-0532-4586-A87C-7719F69189A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96777B57-00BE-450D-AE1A-72F870DF99E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1997811-A8EB-462D-AADE-9862E41D47D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182BDEE-DC0A-4BE9-AC66-9CC0D0A02E6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F69FF91-49E5-4428-8D7D-F6C9998F6AC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622C2BD5-C251-4573-B148-194DEC18CFB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ED75554-79BA-48B7-B172-A7C81875247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F9E00DE-4319-42CA-A5FD-675E935F029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96A7F43B-91F0-4DC2-A855-29A39D9DF19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879FAE47-A0BF-4F1F-A358-8BA772C9B8F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DBDA0C97-BABA-41B2-AB89-171B6E33230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40F73253-A1B0-4925-8FF3-EC2D2FA0715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A85D0595-14F8-4A2E-90E8-140FE6C71C52}"/>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22126892-22BB-46AC-880A-59026E4B4BB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3302E99C-E478-4A9D-BC5E-10A9A5ED8776}"/>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80D42806-6996-49F6-92FB-A272B464A8B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2FDF9D27-466A-46EB-AB48-1DC788EF1656}"/>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F269B626-E469-4DA7-B3D9-020FBC80E38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1B3C9-6FE3-45C8-9D24-BBAF6085FB9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81080B9A-13BB-4CAA-9BDC-BC3B90B8115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A6A7B9F2-E6FB-485B-96DA-17F6F7BCE73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778323E-DA7C-4E00-BF12-4C84539BAA5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CC824D95-C156-4E98-B062-1099F38648B8}"/>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3C152EDF-09D6-4CC0-BC74-DFFDC055D066}"/>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7AF0D5C7-2669-496A-AC23-707A53B42A05}"/>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713018E6-2C54-4D5E-A392-53A85F02940C}"/>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28384094-D44D-4339-BC8E-60959945A7F5}"/>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A9DAA03D-5897-4833-8620-90C8A319E9AD}"/>
            </a:ext>
          </a:extLst>
        </xdr:cNvPr>
        <xdr:cNvSpPr txBox="1"/>
      </xdr:nvSpPr>
      <xdr:spPr>
        <a:xfrm>
          <a:off x="10515600" y="10623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25CFD1BF-268B-4286-9B56-0F234E8C758B}"/>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60ECE044-6C80-4E76-98C2-E9CA481C69DB}"/>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DE1587BD-D0F3-4872-AAE9-DBC34821AAB0}"/>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BAB837DA-19DF-42D8-8E06-D3C47E87D344}"/>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9266AB72-A700-4FEA-9D85-7081A512C244}"/>
            </a:ext>
          </a:extLst>
        </xdr:cNvPr>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B67F5AD-C3F7-44A3-B957-B0C1F413A01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495D310-EE39-4BC7-8254-0E6DA9938CD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CEA4A30-0350-46D7-9EE6-682009F7A02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BF67214-2911-47AC-A861-4A12E64D693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7B4EC1E-4B6E-42A7-9178-BF46A37FF78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15780</xdr:rowOff>
    </xdr:from>
    <xdr:to>
      <xdr:col>55</xdr:col>
      <xdr:colOff>50800</xdr:colOff>
      <xdr:row>61</xdr:row>
      <xdr:rowOff>117380</xdr:rowOff>
    </xdr:to>
    <xdr:sp macro="" textlink="">
      <xdr:nvSpPr>
        <xdr:cNvPr id="245" name="楕円 244">
          <a:extLst>
            <a:ext uri="{FF2B5EF4-FFF2-40B4-BE49-F238E27FC236}">
              <a16:creationId xmlns:a16="http://schemas.microsoft.com/office/drawing/2014/main" id="{E3E9C96A-9A1B-43D0-89C7-44328398F043}"/>
            </a:ext>
          </a:extLst>
        </xdr:cNvPr>
        <xdr:cNvSpPr/>
      </xdr:nvSpPr>
      <xdr:spPr>
        <a:xfrm>
          <a:off x="10426700" y="1047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38657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E44488C3-63FD-4F70-A6D9-D3A3BE7DE3BD}"/>
            </a:ext>
          </a:extLst>
        </xdr:cNvPr>
        <xdr:cNvSpPr txBox="1"/>
      </xdr:nvSpPr>
      <xdr:spPr>
        <a:xfrm>
          <a:off x="10515600" y="10325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38564</xdr:rowOff>
    </xdr:from>
    <xdr:to>
      <xdr:col>50</xdr:col>
      <xdr:colOff>165100</xdr:colOff>
      <xdr:row>61</xdr:row>
      <xdr:rowOff>140164</xdr:rowOff>
    </xdr:to>
    <xdr:sp macro="" textlink="">
      <xdr:nvSpPr>
        <xdr:cNvPr id="247" name="楕円 246">
          <a:extLst>
            <a:ext uri="{FF2B5EF4-FFF2-40B4-BE49-F238E27FC236}">
              <a16:creationId xmlns:a16="http://schemas.microsoft.com/office/drawing/2014/main" id="{9A9E5FC0-F94C-424D-8695-1479F9AA5CD7}"/>
            </a:ext>
          </a:extLst>
        </xdr:cNvPr>
        <xdr:cNvSpPr/>
      </xdr:nvSpPr>
      <xdr:spPr>
        <a:xfrm>
          <a:off x="9588500" y="1049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66580</xdr:rowOff>
    </xdr:from>
    <xdr:to>
      <xdr:col>55</xdr:col>
      <xdr:colOff>0</xdr:colOff>
      <xdr:row>61</xdr:row>
      <xdr:rowOff>89364</xdr:rowOff>
    </xdr:to>
    <xdr:cxnSp macro="">
      <xdr:nvCxnSpPr>
        <xdr:cNvPr id="248" name="直線コネクタ 247">
          <a:extLst>
            <a:ext uri="{FF2B5EF4-FFF2-40B4-BE49-F238E27FC236}">
              <a16:creationId xmlns:a16="http://schemas.microsoft.com/office/drawing/2014/main" id="{FDF302FE-C4AB-4110-B6FD-E89A9D0C458B}"/>
            </a:ext>
          </a:extLst>
        </xdr:cNvPr>
        <xdr:cNvCxnSpPr/>
      </xdr:nvCxnSpPr>
      <xdr:spPr>
        <a:xfrm flipV="1">
          <a:off x="9639300" y="10525030"/>
          <a:ext cx="838200" cy="22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57100</xdr:rowOff>
    </xdr:from>
    <xdr:to>
      <xdr:col>46</xdr:col>
      <xdr:colOff>38100</xdr:colOff>
      <xdr:row>61</xdr:row>
      <xdr:rowOff>158700</xdr:rowOff>
    </xdr:to>
    <xdr:sp macro="" textlink="">
      <xdr:nvSpPr>
        <xdr:cNvPr id="249" name="楕円 248">
          <a:extLst>
            <a:ext uri="{FF2B5EF4-FFF2-40B4-BE49-F238E27FC236}">
              <a16:creationId xmlns:a16="http://schemas.microsoft.com/office/drawing/2014/main" id="{F4DACE5B-B023-4994-983E-93BBF647DFEB}"/>
            </a:ext>
          </a:extLst>
        </xdr:cNvPr>
        <xdr:cNvSpPr/>
      </xdr:nvSpPr>
      <xdr:spPr>
        <a:xfrm>
          <a:off x="8699500" y="105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89364</xdr:rowOff>
    </xdr:from>
    <xdr:to>
      <xdr:col>50</xdr:col>
      <xdr:colOff>114300</xdr:colOff>
      <xdr:row>61</xdr:row>
      <xdr:rowOff>107900</xdr:rowOff>
    </xdr:to>
    <xdr:cxnSp macro="">
      <xdr:nvCxnSpPr>
        <xdr:cNvPr id="250" name="直線コネクタ 249">
          <a:extLst>
            <a:ext uri="{FF2B5EF4-FFF2-40B4-BE49-F238E27FC236}">
              <a16:creationId xmlns:a16="http://schemas.microsoft.com/office/drawing/2014/main" id="{E8921ACC-D906-4D10-9631-33A2208E67E9}"/>
            </a:ext>
          </a:extLst>
        </xdr:cNvPr>
        <xdr:cNvCxnSpPr/>
      </xdr:nvCxnSpPr>
      <xdr:spPr>
        <a:xfrm flipV="1">
          <a:off x="8750300" y="10547814"/>
          <a:ext cx="889000" cy="1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89435</xdr:rowOff>
    </xdr:from>
    <xdr:to>
      <xdr:col>41</xdr:col>
      <xdr:colOff>101600</xdr:colOff>
      <xdr:row>62</xdr:row>
      <xdr:rowOff>19585</xdr:rowOff>
    </xdr:to>
    <xdr:sp macro="" textlink="">
      <xdr:nvSpPr>
        <xdr:cNvPr id="251" name="楕円 250">
          <a:extLst>
            <a:ext uri="{FF2B5EF4-FFF2-40B4-BE49-F238E27FC236}">
              <a16:creationId xmlns:a16="http://schemas.microsoft.com/office/drawing/2014/main" id="{4BFCC880-59BD-453B-87ED-63BCCA22BB37}"/>
            </a:ext>
          </a:extLst>
        </xdr:cNvPr>
        <xdr:cNvSpPr/>
      </xdr:nvSpPr>
      <xdr:spPr>
        <a:xfrm>
          <a:off x="7810500" y="1054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107900</xdr:rowOff>
    </xdr:from>
    <xdr:to>
      <xdr:col>45</xdr:col>
      <xdr:colOff>177800</xdr:colOff>
      <xdr:row>61</xdr:row>
      <xdr:rowOff>140235</xdr:rowOff>
    </xdr:to>
    <xdr:cxnSp macro="">
      <xdr:nvCxnSpPr>
        <xdr:cNvPr id="252" name="直線コネクタ 251">
          <a:extLst>
            <a:ext uri="{FF2B5EF4-FFF2-40B4-BE49-F238E27FC236}">
              <a16:creationId xmlns:a16="http://schemas.microsoft.com/office/drawing/2014/main" id="{82E29AD1-402D-4CC4-A95A-A5161BE28DBD}"/>
            </a:ext>
          </a:extLst>
        </xdr:cNvPr>
        <xdr:cNvCxnSpPr/>
      </xdr:nvCxnSpPr>
      <xdr:spPr>
        <a:xfrm flipV="1">
          <a:off x="7861300" y="10566350"/>
          <a:ext cx="889000" cy="3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102233</xdr:rowOff>
    </xdr:from>
    <xdr:to>
      <xdr:col>36</xdr:col>
      <xdr:colOff>165100</xdr:colOff>
      <xdr:row>62</xdr:row>
      <xdr:rowOff>32383</xdr:rowOff>
    </xdr:to>
    <xdr:sp macro="" textlink="">
      <xdr:nvSpPr>
        <xdr:cNvPr id="253" name="楕円 252">
          <a:extLst>
            <a:ext uri="{FF2B5EF4-FFF2-40B4-BE49-F238E27FC236}">
              <a16:creationId xmlns:a16="http://schemas.microsoft.com/office/drawing/2014/main" id="{87AC6ECC-2226-438C-9A8F-FE48730D27DD}"/>
            </a:ext>
          </a:extLst>
        </xdr:cNvPr>
        <xdr:cNvSpPr/>
      </xdr:nvSpPr>
      <xdr:spPr>
        <a:xfrm>
          <a:off x="6921500" y="1056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140235</xdr:rowOff>
    </xdr:from>
    <xdr:to>
      <xdr:col>41</xdr:col>
      <xdr:colOff>50800</xdr:colOff>
      <xdr:row>61</xdr:row>
      <xdr:rowOff>153033</xdr:rowOff>
    </xdr:to>
    <xdr:cxnSp macro="">
      <xdr:nvCxnSpPr>
        <xdr:cNvPr id="254" name="直線コネクタ 253">
          <a:extLst>
            <a:ext uri="{FF2B5EF4-FFF2-40B4-BE49-F238E27FC236}">
              <a16:creationId xmlns:a16="http://schemas.microsoft.com/office/drawing/2014/main" id="{BED654B7-8DA1-4FBE-8F05-A239F2C3AC8B}"/>
            </a:ext>
          </a:extLst>
        </xdr:cNvPr>
        <xdr:cNvCxnSpPr/>
      </xdr:nvCxnSpPr>
      <xdr:spPr>
        <a:xfrm flipV="1">
          <a:off x="6972300" y="10598685"/>
          <a:ext cx="889000" cy="1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BA308C1F-B7D5-4794-AC40-0BA07102EA99}"/>
            </a:ext>
          </a:extLst>
        </xdr:cNvPr>
        <xdr:cNvSpPr txBox="1"/>
      </xdr:nvSpPr>
      <xdr:spPr>
        <a:xfrm>
          <a:off x="9327095" y="1073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040B3832-014E-4482-A077-3A3CE4989D79}"/>
            </a:ext>
          </a:extLst>
        </xdr:cNvPr>
        <xdr:cNvSpPr txBox="1"/>
      </xdr:nvSpPr>
      <xdr:spPr>
        <a:xfrm>
          <a:off x="8450795" y="1075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A6CC0DB9-C800-43F5-961C-D619FF78D0A7}"/>
            </a:ext>
          </a:extLst>
        </xdr:cNvPr>
        <xdr:cNvSpPr txBox="1"/>
      </xdr:nvSpPr>
      <xdr:spPr>
        <a:xfrm>
          <a:off x="7561795" y="1078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91034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C3043CCD-355C-4485-8BC4-04F62E02BFC3}"/>
            </a:ext>
          </a:extLst>
        </xdr:cNvPr>
        <xdr:cNvSpPr txBox="1"/>
      </xdr:nvSpPr>
      <xdr:spPr>
        <a:xfrm>
          <a:off x="6672795" y="1072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156691</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6F4660A0-3DD4-4CCD-B245-3F396F22A011}"/>
            </a:ext>
          </a:extLst>
        </xdr:cNvPr>
        <xdr:cNvSpPr txBox="1"/>
      </xdr:nvSpPr>
      <xdr:spPr>
        <a:xfrm>
          <a:off x="9327095" y="10272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3777</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C369F3F1-9E7F-4DDB-B4C2-C8BC67BDBB4E}"/>
            </a:ext>
          </a:extLst>
        </xdr:cNvPr>
        <xdr:cNvSpPr txBox="1"/>
      </xdr:nvSpPr>
      <xdr:spPr>
        <a:xfrm>
          <a:off x="8450795" y="10290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36112</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908ADF38-9A0E-49F5-A07B-D892110857B8}"/>
            </a:ext>
          </a:extLst>
        </xdr:cNvPr>
        <xdr:cNvSpPr txBox="1"/>
      </xdr:nvSpPr>
      <xdr:spPr>
        <a:xfrm>
          <a:off x="7561795" y="10323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48910</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4E751E80-06CC-4C01-B54C-D8C36A0318F0}"/>
            </a:ext>
          </a:extLst>
        </xdr:cNvPr>
        <xdr:cNvSpPr txBox="1"/>
      </xdr:nvSpPr>
      <xdr:spPr>
        <a:xfrm>
          <a:off x="6672795" y="10335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3B9C5BDA-971D-45B5-ADB9-7B231DC22E4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64037AD9-B8B6-4E17-8BAC-78C60CD1B36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58A10A3-14CE-4FC3-829E-2B57CAD0E43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EC248207-CF9A-4DD2-87F9-A851210C0FE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4C4EC8C9-5480-47C1-8C18-2A32675DCBA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74706FA6-4C30-4352-8547-5FFC03B6660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BF57F845-0F5E-4C63-AE7D-257FE57C3CC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129C08E8-C343-4687-BC77-20413388D4D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E333203-6F33-4DEC-B626-DB7A28DE8EC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0DFCD67-FDE0-4411-81B9-A3424051F1B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D33EA9D8-7E15-405B-9F3B-B088BEA765E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C098FC8-18CD-466B-BAE4-C58463A89ED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7E9E8655-E153-4B24-9D8C-93031D2652B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934596E1-03DF-4647-AAD8-83E7036E47D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B4777F2D-4607-4A3C-B45E-A8D451F8712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5CA0F4AB-86CB-4A1B-A9F9-BE0674D2D19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C0DE0B9-83D8-44D9-8970-DD803DC9FB5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DFB36BA8-176D-4222-822C-305C6D35073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9D4BE98D-A8C8-480A-8B84-4DB2C92442E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46EBD021-6C9B-4C26-BD18-DE88EC5F944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728CF04B-FE1A-4713-BA6D-1AD99775E1F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1A87A394-5E1D-41D0-BBA8-0F9C5E90324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6585C2D-6421-4083-A6F0-CCA22CAAA42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D6EF27AD-1A62-4E8D-BC1D-E64D4501484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49C9FC6B-F772-46D4-A718-616C2A601242}"/>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A303A4F3-A096-445C-94ED-4DB1BC6D06EB}"/>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24A5CFD2-D992-4458-83C5-44EEC86295BC}"/>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763618B-A7F5-4E85-9F59-D8DE3E112772}"/>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56D68BD5-BDA1-4177-AB9F-76147461E6E2}"/>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53EDE4B-D641-4BB0-AB06-B2A7E2D0A615}"/>
            </a:ext>
          </a:extLst>
        </xdr:cNvPr>
        <xdr:cNvSpPr txBox="1"/>
      </xdr:nvSpPr>
      <xdr:spPr>
        <a:xfrm>
          <a:off x="4673600" y="14262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A9B74427-608B-455F-9424-CAF3872BEEAA}"/>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9BF7507E-EBA8-4CF8-B733-92C77B458E93}"/>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1C22B443-5426-42AB-874A-1514760D9D15}"/>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A304F503-39A5-46C0-B625-F571E5C2A597}"/>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1F062EFB-B016-42ED-87D3-28D8A560CDE5}"/>
            </a:ext>
          </a:extLst>
        </xdr:cNvPr>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3FC2C2B-356F-4927-BB5A-B6C73780CCC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5457334-B88F-4DBC-95A9-D14F7E75B70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2C31DC9-2619-45EF-8311-31BF5CC224A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89BC537-7CC6-4339-8FA9-3FB60A937A2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C635348-8E07-446C-B41C-4C10E633A5A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19686</xdr:rowOff>
    </xdr:from>
    <xdr:to>
      <xdr:col>24</xdr:col>
      <xdr:colOff>114300</xdr:colOff>
      <xdr:row>81</xdr:row>
      <xdr:rowOff>121286</xdr:rowOff>
    </xdr:to>
    <xdr:sp macro="" textlink="">
      <xdr:nvSpPr>
        <xdr:cNvPr id="303" name="楕円 302">
          <a:extLst>
            <a:ext uri="{FF2B5EF4-FFF2-40B4-BE49-F238E27FC236}">
              <a16:creationId xmlns:a16="http://schemas.microsoft.com/office/drawing/2014/main" id="{727F2E2C-2BDC-4C94-9A70-8C5A99525DA9}"/>
            </a:ext>
          </a:extLst>
        </xdr:cNvPr>
        <xdr:cNvSpPr/>
      </xdr:nvSpPr>
      <xdr:spPr>
        <a:xfrm>
          <a:off x="45847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42563</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51A7C4E3-6063-46BC-B55E-A2F1AB6D5A3F}"/>
            </a:ext>
          </a:extLst>
        </xdr:cNvPr>
        <xdr:cNvSpPr txBox="1"/>
      </xdr:nvSpPr>
      <xdr:spPr>
        <a:xfrm>
          <a:off x="4673600"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13970</xdr:rowOff>
    </xdr:from>
    <xdr:to>
      <xdr:col>20</xdr:col>
      <xdr:colOff>38100</xdr:colOff>
      <xdr:row>81</xdr:row>
      <xdr:rowOff>115570</xdr:rowOff>
    </xdr:to>
    <xdr:sp macro="" textlink="">
      <xdr:nvSpPr>
        <xdr:cNvPr id="305" name="楕円 304">
          <a:extLst>
            <a:ext uri="{FF2B5EF4-FFF2-40B4-BE49-F238E27FC236}">
              <a16:creationId xmlns:a16="http://schemas.microsoft.com/office/drawing/2014/main" id="{2A42BD6A-1FA3-4E9D-B76D-55FF70733265}"/>
            </a:ext>
          </a:extLst>
        </xdr:cNvPr>
        <xdr:cNvSpPr/>
      </xdr:nvSpPr>
      <xdr:spPr>
        <a:xfrm>
          <a:off x="3746500" y="1390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64770</xdr:rowOff>
    </xdr:from>
    <xdr:to>
      <xdr:col>24</xdr:col>
      <xdr:colOff>63500</xdr:colOff>
      <xdr:row>81</xdr:row>
      <xdr:rowOff>70486</xdr:rowOff>
    </xdr:to>
    <xdr:cxnSp macro="">
      <xdr:nvCxnSpPr>
        <xdr:cNvPr id="306" name="直線コネクタ 305">
          <a:extLst>
            <a:ext uri="{FF2B5EF4-FFF2-40B4-BE49-F238E27FC236}">
              <a16:creationId xmlns:a16="http://schemas.microsoft.com/office/drawing/2014/main" id="{FFF183E3-BC27-4907-B738-88B7EE12521F}"/>
            </a:ext>
          </a:extLst>
        </xdr:cNvPr>
        <xdr:cNvCxnSpPr/>
      </xdr:nvCxnSpPr>
      <xdr:spPr>
        <a:xfrm>
          <a:off x="3797300" y="1395222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82550</xdr:rowOff>
    </xdr:from>
    <xdr:to>
      <xdr:col>15</xdr:col>
      <xdr:colOff>101600</xdr:colOff>
      <xdr:row>82</xdr:row>
      <xdr:rowOff>12700</xdr:rowOff>
    </xdr:to>
    <xdr:sp macro="" textlink="">
      <xdr:nvSpPr>
        <xdr:cNvPr id="307" name="楕円 306">
          <a:extLst>
            <a:ext uri="{FF2B5EF4-FFF2-40B4-BE49-F238E27FC236}">
              <a16:creationId xmlns:a16="http://schemas.microsoft.com/office/drawing/2014/main" id="{9DE8B016-6432-4765-B7F8-9DC9C6A0B24B}"/>
            </a:ext>
          </a:extLst>
        </xdr:cNvPr>
        <xdr:cNvSpPr/>
      </xdr:nvSpPr>
      <xdr:spPr>
        <a:xfrm>
          <a:off x="2857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64770</xdr:rowOff>
    </xdr:from>
    <xdr:to>
      <xdr:col>19</xdr:col>
      <xdr:colOff>177800</xdr:colOff>
      <xdr:row>81</xdr:row>
      <xdr:rowOff>133350</xdr:rowOff>
    </xdr:to>
    <xdr:cxnSp macro="">
      <xdr:nvCxnSpPr>
        <xdr:cNvPr id="308" name="直線コネクタ 307">
          <a:extLst>
            <a:ext uri="{FF2B5EF4-FFF2-40B4-BE49-F238E27FC236}">
              <a16:creationId xmlns:a16="http://schemas.microsoft.com/office/drawing/2014/main" id="{F6657243-0231-470C-9F4B-E13E0390D088}"/>
            </a:ext>
          </a:extLst>
        </xdr:cNvPr>
        <xdr:cNvCxnSpPr/>
      </xdr:nvCxnSpPr>
      <xdr:spPr>
        <a:xfrm flipV="1">
          <a:off x="2908300" y="13952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67311</xdr:rowOff>
    </xdr:from>
    <xdr:to>
      <xdr:col>10</xdr:col>
      <xdr:colOff>165100</xdr:colOff>
      <xdr:row>81</xdr:row>
      <xdr:rowOff>168911</xdr:rowOff>
    </xdr:to>
    <xdr:sp macro="" textlink="">
      <xdr:nvSpPr>
        <xdr:cNvPr id="309" name="楕円 308">
          <a:extLst>
            <a:ext uri="{FF2B5EF4-FFF2-40B4-BE49-F238E27FC236}">
              <a16:creationId xmlns:a16="http://schemas.microsoft.com/office/drawing/2014/main" id="{3E38D938-966D-49E9-BA75-5AB76D51A118}"/>
            </a:ext>
          </a:extLst>
        </xdr:cNvPr>
        <xdr:cNvSpPr/>
      </xdr:nvSpPr>
      <xdr:spPr>
        <a:xfrm>
          <a:off x="1968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118111</xdr:rowOff>
    </xdr:from>
    <xdr:to>
      <xdr:col>15</xdr:col>
      <xdr:colOff>50800</xdr:colOff>
      <xdr:row>81</xdr:row>
      <xdr:rowOff>133350</xdr:rowOff>
    </xdr:to>
    <xdr:cxnSp macro="">
      <xdr:nvCxnSpPr>
        <xdr:cNvPr id="310" name="直線コネクタ 309">
          <a:extLst>
            <a:ext uri="{FF2B5EF4-FFF2-40B4-BE49-F238E27FC236}">
              <a16:creationId xmlns:a16="http://schemas.microsoft.com/office/drawing/2014/main" id="{BD0EB4F9-125F-44EA-9B47-04EC528419F7}"/>
            </a:ext>
          </a:extLst>
        </xdr:cNvPr>
        <xdr:cNvCxnSpPr/>
      </xdr:nvCxnSpPr>
      <xdr:spPr>
        <a:xfrm>
          <a:off x="2019300" y="140055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67311</xdr:rowOff>
    </xdr:from>
    <xdr:to>
      <xdr:col>6</xdr:col>
      <xdr:colOff>38100</xdr:colOff>
      <xdr:row>81</xdr:row>
      <xdr:rowOff>168911</xdr:rowOff>
    </xdr:to>
    <xdr:sp macro="" textlink="">
      <xdr:nvSpPr>
        <xdr:cNvPr id="311" name="楕円 310">
          <a:extLst>
            <a:ext uri="{FF2B5EF4-FFF2-40B4-BE49-F238E27FC236}">
              <a16:creationId xmlns:a16="http://schemas.microsoft.com/office/drawing/2014/main" id="{6E3FB973-EC3C-4A2A-8234-9DD13592A901}"/>
            </a:ext>
          </a:extLst>
        </xdr:cNvPr>
        <xdr:cNvSpPr/>
      </xdr:nvSpPr>
      <xdr:spPr>
        <a:xfrm>
          <a:off x="1079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118111</xdr:rowOff>
    </xdr:from>
    <xdr:to>
      <xdr:col>10</xdr:col>
      <xdr:colOff>114300</xdr:colOff>
      <xdr:row>81</xdr:row>
      <xdr:rowOff>118111</xdr:rowOff>
    </xdr:to>
    <xdr:cxnSp macro="">
      <xdr:nvCxnSpPr>
        <xdr:cNvPr id="312" name="直線コネクタ 311">
          <a:extLst>
            <a:ext uri="{FF2B5EF4-FFF2-40B4-BE49-F238E27FC236}">
              <a16:creationId xmlns:a16="http://schemas.microsoft.com/office/drawing/2014/main" id="{88A4F003-48F9-454E-B9E5-3091BE0D0D59}"/>
            </a:ext>
          </a:extLst>
        </xdr:cNvPr>
        <xdr:cNvCxnSpPr/>
      </xdr:nvCxnSpPr>
      <xdr:spPr>
        <a:xfrm>
          <a:off x="1130300" y="14005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3" name="n_1aveValue【公営住宅】&#10;有形固定資産減価償却率">
          <a:extLst>
            <a:ext uri="{FF2B5EF4-FFF2-40B4-BE49-F238E27FC236}">
              <a16:creationId xmlns:a16="http://schemas.microsoft.com/office/drawing/2014/main" id="{62EF55A6-2782-4BCE-9498-63EA2B366027}"/>
            </a:ext>
          </a:extLst>
        </xdr:cNvPr>
        <xdr:cNvSpPr txBox="1"/>
      </xdr:nvSpPr>
      <xdr:spPr>
        <a:xfrm>
          <a:off x="35820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B09425CE-A426-4606-A68B-C54A14DCD14B}"/>
            </a:ext>
          </a:extLst>
        </xdr:cNvPr>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5778F312-8514-4AE2-B45A-8E4EE0300449}"/>
            </a:ext>
          </a:extLst>
        </xdr:cNvPr>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6" name="n_4aveValue【公営住宅】&#10;有形固定資産減価償却率">
          <a:extLst>
            <a:ext uri="{FF2B5EF4-FFF2-40B4-BE49-F238E27FC236}">
              <a16:creationId xmlns:a16="http://schemas.microsoft.com/office/drawing/2014/main" id="{161BD32E-6003-46B0-99C3-C420AD1E9F6B}"/>
            </a:ext>
          </a:extLst>
        </xdr:cNvPr>
        <xdr:cNvSpPr txBox="1"/>
      </xdr:nvSpPr>
      <xdr:spPr>
        <a:xfrm>
          <a:off x="927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132097</xdr:rowOff>
    </xdr:from>
    <xdr:ext cx="405111" cy="259045"/>
    <xdr:sp macro="" textlink="">
      <xdr:nvSpPr>
        <xdr:cNvPr id="317" name="n_1mainValue【公営住宅】&#10;有形固定資産減価償却率">
          <a:extLst>
            <a:ext uri="{FF2B5EF4-FFF2-40B4-BE49-F238E27FC236}">
              <a16:creationId xmlns:a16="http://schemas.microsoft.com/office/drawing/2014/main" id="{A20F858A-0151-486D-8DAB-6ABDE58B9268}"/>
            </a:ext>
          </a:extLst>
        </xdr:cNvPr>
        <xdr:cNvSpPr txBox="1"/>
      </xdr:nvSpPr>
      <xdr:spPr>
        <a:xfrm>
          <a:off x="358204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29227</xdr:rowOff>
    </xdr:from>
    <xdr:ext cx="405111" cy="259045"/>
    <xdr:sp macro="" textlink="">
      <xdr:nvSpPr>
        <xdr:cNvPr id="318" name="n_2mainValue【公営住宅】&#10;有形固定資産減価償却率">
          <a:extLst>
            <a:ext uri="{FF2B5EF4-FFF2-40B4-BE49-F238E27FC236}">
              <a16:creationId xmlns:a16="http://schemas.microsoft.com/office/drawing/2014/main" id="{FCC42B6D-EBA0-429C-8176-0A0442B66B14}"/>
            </a:ext>
          </a:extLst>
        </xdr:cNvPr>
        <xdr:cNvSpPr txBox="1"/>
      </xdr:nvSpPr>
      <xdr:spPr>
        <a:xfrm>
          <a:off x="2705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13988</xdr:rowOff>
    </xdr:from>
    <xdr:ext cx="405111" cy="259045"/>
    <xdr:sp macro="" textlink="">
      <xdr:nvSpPr>
        <xdr:cNvPr id="319" name="n_3mainValue【公営住宅】&#10;有形固定資産減価償却率">
          <a:extLst>
            <a:ext uri="{FF2B5EF4-FFF2-40B4-BE49-F238E27FC236}">
              <a16:creationId xmlns:a16="http://schemas.microsoft.com/office/drawing/2014/main" id="{0ADBE7C1-4ACB-469F-8473-AFDA9F92BD52}"/>
            </a:ext>
          </a:extLst>
        </xdr:cNvPr>
        <xdr:cNvSpPr txBox="1"/>
      </xdr:nvSpPr>
      <xdr:spPr>
        <a:xfrm>
          <a:off x="1816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20" name="n_4mainValue【公営住宅】&#10;有形固定資産減価償却率">
          <a:extLst>
            <a:ext uri="{FF2B5EF4-FFF2-40B4-BE49-F238E27FC236}">
              <a16:creationId xmlns:a16="http://schemas.microsoft.com/office/drawing/2014/main" id="{527F5C9B-3601-4439-BCE7-7F29C42EA994}"/>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DBF9920-5250-46DE-B6E6-E2520B837F2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B46DD2A-A0F7-44F3-BB0A-4C35333252D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448375C-8BA1-46C4-8B8B-4368BBC0A78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6C8F55A-14DD-4A25-B08F-B8BF7D4426F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3489FFC-F8FF-40F9-9F87-D514EA61DE4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083A43C-ABC6-4DC6-B88E-5ED89F6EFC4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C1D264B5-F2EA-4D36-B406-70C02D6587D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72F17BD4-9D18-413D-80D3-1B8975CD028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2B0A358-2E23-4318-B82C-2A25021C904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994F2EC-1AFE-4EFA-969C-4EA6D00CB03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783A738F-D7B9-4E97-81B7-E308CDAD2C0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B62D7A36-9D85-4C15-8D0D-E24340554C3F}"/>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BE188332-E367-4527-91B9-A902F55F948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84</xdr:row>
      <xdr:rowOff>42834</xdr:rowOff>
    </xdr:from>
    <xdr:ext cx="531299" cy="259045"/>
    <xdr:sp macro="" textlink="">
      <xdr:nvSpPr>
        <xdr:cNvPr id="334" name="テキスト ボックス 333">
          <a:extLst>
            <a:ext uri="{FF2B5EF4-FFF2-40B4-BE49-F238E27FC236}">
              <a16:creationId xmlns:a16="http://schemas.microsoft.com/office/drawing/2014/main" id="{F969A891-E990-49EA-ABD7-B8DBD9534B1D}"/>
            </a:ext>
          </a:extLst>
        </xdr:cNvPr>
        <xdr:cNvSpPr txBox="1"/>
      </xdr:nvSpPr>
      <xdr:spPr>
        <a:xfrm>
          <a:off x="6072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8519A7B4-3053-48FE-A9AD-F95D02F62D0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59163</xdr:rowOff>
    </xdr:from>
    <xdr:ext cx="531299" cy="259045"/>
    <xdr:sp macro="" textlink="">
      <xdr:nvSpPr>
        <xdr:cNvPr id="336" name="テキスト ボックス 335">
          <a:extLst>
            <a:ext uri="{FF2B5EF4-FFF2-40B4-BE49-F238E27FC236}">
              <a16:creationId xmlns:a16="http://schemas.microsoft.com/office/drawing/2014/main" id="{4E37A32B-100F-404D-80AE-6260BC9DDE50}"/>
            </a:ext>
          </a:extLst>
        </xdr:cNvPr>
        <xdr:cNvSpPr txBox="1"/>
      </xdr:nvSpPr>
      <xdr:spPr>
        <a:xfrm>
          <a:off x="6072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1D525ECF-85A5-416C-A7D4-D7746C861A1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75491</xdr:rowOff>
    </xdr:from>
    <xdr:ext cx="531299" cy="259045"/>
    <xdr:sp macro="" textlink="">
      <xdr:nvSpPr>
        <xdr:cNvPr id="338" name="テキスト ボックス 337">
          <a:extLst>
            <a:ext uri="{FF2B5EF4-FFF2-40B4-BE49-F238E27FC236}">
              <a16:creationId xmlns:a16="http://schemas.microsoft.com/office/drawing/2014/main" id="{45FAB11A-F2BE-4F8B-9915-2540C88F4684}"/>
            </a:ext>
          </a:extLst>
        </xdr:cNvPr>
        <xdr:cNvSpPr txBox="1"/>
      </xdr:nvSpPr>
      <xdr:spPr>
        <a:xfrm>
          <a:off x="6072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3A3F5A8E-E079-478F-B205-443908D8E4F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0" name="テキスト ボックス 339">
          <a:extLst>
            <a:ext uri="{FF2B5EF4-FFF2-40B4-BE49-F238E27FC236}">
              <a16:creationId xmlns:a16="http://schemas.microsoft.com/office/drawing/2014/main" id="{21486E82-B891-4EEB-B492-7E592EA8F24E}"/>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5420E9D6-5078-49E1-8DE5-DC1B3DC654C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2" name="テキスト ボックス 341">
          <a:extLst>
            <a:ext uri="{FF2B5EF4-FFF2-40B4-BE49-F238E27FC236}">
              <a16:creationId xmlns:a16="http://schemas.microsoft.com/office/drawing/2014/main" id="{0D046B14-A77D-417E-BC63-662058FDED7B}"/>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FD8D9AAE-325B-4B75-AAA5-10A5E620AAE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4" name="テキスト ボックス 343">
          <a:extLst>
            <a:ext uri="{FF2B5EF4-FFF2-40B4-BE49-F238E27FC236}">
              <a16:creationId xmlns:a16="http://schemas.microsoft.com/office/drawing/2014/main" id="{1E804C88-CEFA-4716-9BC4-ABF87AB4917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382B2A56-CF2F-4306-841D-886264A716F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8350</xdr:rowOff>
    </xdr:from>
    <xdr:to>
      <xdr:col>54</xdr:col>
      <xdr:colOff>189865</xdr:colOff>
      <xdr:row>86</xdr:row>
      <xdr:rowOff>166900</xdr:rowOff>
    </xdr:to>
    <xdr:cxnSp macro="">
      <xdr:nvCxnSpPr>
        <xdr:cNvPr id="346" name="直線コネクタ 345">
          <a:extLst>
            <a:ext uri="{FF2B5EF4-FFF2-40B4-BE49-F238E27FC236}">
              <a16:creationId xmlns:a16="http://schemas.microsoft.com/office/drawing/2014/main" id="{CC6B0FD0-BCEB-4E83-AD48-0D5C6B23435D}"/>
            </a:ext>
          </a:extLst>
        </xdr:cNvPr>
        <xdr:cNvCxnSpPr/>
      </xdr:nvCxnSpPr>
      <xdr:spPr>
        <a:xfrm flipV="1">
          <a:off x="10476865" y="13552900"/>
          <a:ext cx="0" cy="135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170727</xdr:rowOff>
    </xdr:from>
    <xdr:ext cx="469744" cy="259045"/>
    <xdr:sp macro="" textlink="">
      <xdr:nvSpPr>
        <xdr:cNvPr id="347" name="【公営住宅】&#10;一人当たり面積最小値テキスト">
          <a:extLst>
            <a:ext uri="{FF2B5EF4-FFF2-40B4-BE49-F238E27FC236}">
              <a16:creationId xmlns:a16="http://schemas.microsoft.com/office/drawing/2014/main" id="{CB88F94A-B18D-4234-958E-0C1A88DBEAB1}"/>
            </a:ext>
          </a:extLst>
        </xdr:cNvPr>
        <xdr:cNvSpPr txBox="1"/>
      </xdr:nvSpPr>
      <xdr:spPr>
        <a:xfrm>
          <a:off x="10515600" y="1491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166900</xdr:rowOff>
    </xdr:from>
    <xdr:to>
      <xdr:col>55</xdr:col>
      <xdr:colOff>88900</xdr:colOff>
      <xdr:row>86</xdr:row>
      <xdr:rowOff>166900</xdr:rowOff>
    </xdr:to>
    <xdr:cxnSp macro="">
      <xdr:nvCxnSpPr>
        <xdr:cNvPr id="348" name="直線コネクタ 347">
          <a:extLst>
            <a:ext uri="{FF2B5EF4-FFF2-40B4-BE49-F238E27FC236}">
              <a16:creationId xmlns:a16="http://schemas.microsoft.com/office/drawing/2014/main" id="{99F9E423-F410-407A-8F34-0DBA0F12FDD0}"/>
            </a:ext>
          </a:extLst>
        </xdr:cNvPr>
        <xdr:cNvCxnSpPr/>
      </xdr:nvCxnSpPr>
      <xdr:spPr>
        <a:xfrm>
          <a:off x="10388600" y="1491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126477</xdr:rowOff>
    </xdr:from>
    <xdr:ext cx="534377" cy="259045"/>
    <xdr:sp macro="" textlink="">
      <xdr:nvSpPr>
        <xdr:cNvPr id="349" name="【公営住宅】&#10;一人当たり面積最大値テキスト">
          <a:extLst>
            <a:ext uri="{FF2B5EF4-FFF2-40B4-BE49-F238E27FC236}">
              <a16:creationId xmlns:a16="http://schemas.microsoft.com/office/drawing/2014/main" id="{9BD4B620-232F-40B6-91C5-197C5BB107A1}"/>
            </a:ext>
          </a:extLst>
        </xdr:cNvPr>
        <xdr:cNvSpPr txBox="1"/>
      </xdr:nvSpPr>
      <xdr:spPr>
        <a:xfrm>
          <a:off x="10515600" y="1332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8350</xdr:rowOff>
    </xdr:from>
    <xdr:to>
      <xdr:col>55</xdr:col>
      <xdr:colOff>88900</xdr:colOff>
      <xdr:row>79</xdr:row>
      <xdr:rowOff>8350</xdr:rowOff>
    </xdr:to>
    <xdr:cxnSp macro="">
      <xdr:nvCxnSpPr>
        <xdr:cNvPr id="350" name="直線コネクタ 349">
          <a:extLst>
            <a:ext uri="{FF2B5EF4-FFF2-40B4-BE49-F238E27FC236}">
              <a16:creationId xmlns:a16="http://schemas.microsoft.com/office/drawing/2014/main" id="{60E994F4-B981-4070-876B-E002C0184653}"/>
            </a:ext>
          </a:extLst>
        </xdr:cNvPr>
        <xdr:cNvCxnSpPr/>
      </xdr:nvCxnSpPr>
      <xdr:spPr>
        <a:xfrm>
          <a:off x="10388600" y="1355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29539</xdr:rowOff>
    </xdr:from>
    <xdr:ext cx="469744" cy="259045"/>
    <xdr:sp macro="" textlink="">
      <xdr:nvSpPr>
        <xdr:cNvPr id="351" name="【公営住宅】&#10;一人当たり面積平均値テキスト">
          <a:extLst>
            <a:ext uri="{FF2B5EF4-FFF2-40B4-BE49-F238E27FC236}">
              <a16:creationId xmlns:a16="http://schemas.microsoft.com/office/drawing/2014/main" id="{305EB403-26A6-42EB-B01D-4FBDBA4368BC}"/>
            </a:ext>
          </a:extLst>
        </xdr:cNvPr>
        <xdr:cNvSpPr txBox="1"/>
      </xdr:nvSpPr>
      <xdr:spPr>
        <a:xfrm>
          <a:off x="10515600" y="14774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51112</xdr:rowOff>
    </xdr:from>
    <xdr:to>
      <xdr:col>55</xdr:col>
      <xdr:colOff>50800</xdr:colOff>
      <xdr:row>86</xdr:row>
      <xdr:rowOff>152712</xdr:rowOff>
    </xdr:to>
    <xdr:sp macro="" textlink="">
      <xdr:nvSpPr>
        <xdr:cNvPr id="352" name="フローチャート: 判断 351">
          <a:extLst>
            <a:ext uri="{FF2B5EF4-FFF2-40B4-BE49-F238E27FC236}">
              <a16:creationId xmlns:a16="http://schemas.microsoft.com/office/drawing/2014/main" id="{FB1AD3A1-2305-4CC1-8550-BEAF5547F490}"/>
            </a:ext>
          </a:extLst>
        </xdr:cNvPr>
        <xdr:cNvSpPr/>
      </xdr:nvSpPr>
      <xdr:spPr>
        <a:xfrm>
          <a:off x="10426700" y="1479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52386</xdr:rowOff>
    </xdr:from>
    <xdr:to>
      <xdr:col>50</xdr:col>
      <xdr:colOff>165100</xdr:colOff>
      <xdr:row>86</xdr:row>
      <xdr:rowOff>153986</xdr:rowOff>
    </xdr:to>
    <xdr:sp macro="" textlink="">
      <xdr:nvSpPr>
        <xdr:cNvPr id="353" name="フローチャート: 判断 352">
          <a:extLst>
            <a:ext uri="{FF2B5EF4-FFF2-40B4-BE49-F238E27FC236}">
              <a16:creationId xmlns:a16="http://schemas.microsoft.com/office/drawing/2014/main" id="{960FF8B7-5E13-4617-90FB-0A2B629CC055}"/>
            </a:ext>
          </a:extLst>
        </xdr:cNvPr>
        <xdr:cNvSpPr/>
      </xdr:nvSpPr>
      <xdr:spPr>
        <a:xfrm>
          <a:off x="9588500" y="1479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54835</xdr:rowOff>
    </xdr:from>
    <xdr:to>
      <xdr:col>46</xdr:col>
      <xdr:colOff>38100</xdr:colOff>
      <xdr:row>86</xdr:row>
      <xdr:rowOff>156435</xdr:rowOff>
    </xdr:to>
    <xdr:sp macro="" textlink="">
      <xdr:nvSpPr>
        <xdr:cNvPr id="354" name="フローチャート: 判断 353">
          <a:extLst>
            <a:ext uri="{FF2B5EF4-FFF2-40B4-BE49-F238E27FC236}">
              <a16:creationId xmlns:a16="http://schemas.microsoft.com/office/drawing/2014/main" id="{3482A647-6CBA-4C45-BFFD-B064DC4E0BF2}"/>
            </a:ext>
          </a:extLst>
        </xdr:cNvPr>
        <xdr:cNvSpPr/>
      </xdr:nvSpPr>
      <xdr:spPr>
        <a:xfrm>
          <a:off x="8699500" y="1479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53561</xdr:rowOff>
    </xdr:from>
    <xdr:to>
      <xdr:col>41</xdr:col>
      <xdr:colOff>101600</xdr:colOff>
      <xdr:row>86</xdr:row>
      <xdr:rowOff>155161</xdr:rowOff>
    </xdr:to>
    <xdr:sp macro="" textlink="">
      <xdr:nvSpPr>
        <xdr:cNvPr id="355" name="フローチャート: 判断 354">
          <a:extLst>
            <a:ext uri="{FF2B5EF4-FFF2-40B4-BE49-F238E27FC236}">
              <a16:creationId xmlns:a16="http://schemas.microsoft.com/office/drawing/2014/main" id="{13C3372D-DD19-4E44-B4E6-26FDFBA4A977}"/>
            </a:ext>
          </a:extLst>
        </xdr:cNvPr>
        <xdr:cNvSpPr/>
      </xdr:nvSpPr>
      <xdr:spPr>
        <a:xfrm>
          <a:off x="7810500" y="1479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24171</xdr:rowOff>
    </xdr:from>
    <xdr:to>
      <xdr:col>36</xdr:col>
      <xdr:colOff>165100</xdr:colOff>
      <xdr:row>86</xdr:row>
      <xdr:rowOff>125771</xdr:rowOff>
    </xdr:to>
    <xdr:sp macro="" textlink="">
      <xdr:nvSpPr>
        <xdr:cNvPr id="356" name="フローチャート: 判断 355">
          <a:extLst>
            <a:ext uri="{FF2B5EF4-FFF2-40B4-BE49-F238E27FC236}">
              <a16:creationId xmlns:a16="http://schemas.microsoft.com/office/drawing/2014/main" id="{722CDF40-C7C3-49F5-AF47-0160EB65C4DF}"/>
            </a:ext>
          </a:extLst>
        </xdr:cNvPr>
        <xdr:cNvSpPr/>
      </xdr:nvSpPr>
      <xdr:spPr>
        <a:xfrm>
          <a:off x="6921500" y="14768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EC20C46-B383-44D6-BB2A-B4BF7D4A8D7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FE399B7-A875-43FE-A181-E202852E0DA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8D32D75-DFC7-48E4-8CDE-ABC7B57706C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52D0C30-B807-448E-878F-30C843F57FE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F79C253-EC48-41E8-9085-28150503F7A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129000</xdr:rowOff>
    </xdr:from>
    <xdr:to>
      <xdr:col>55</xdr:col>
      <xdr:colOff>50800</xdr:colOff>
      <xdr:row>79</xdr:row>
      <xdr:rowOff>59150</xdr:rowOff>
    </xdr:to>
    <xdr:sp macro="" textlink="">
      <xdr:nvSpPr>
        <xdr:cNvPr id="362" name="楕円 361">
          <a:extLst>
            <a:ext uri="{FF2B5EF4-FFF2-40B4-BE49-F238E27FC236}">
              <a16:creationId xmlns:a16="http://schemas.microsoft.com/office/drawing/2014/main" id="{D53F811E-E16B-4593-933F-8EAC38207224}"/>
            </a:ext>
          </a:extLst>
        </xdr:cNvPr>
        <xdr:cNvSpPr/>
      </xdr:nvSpPr>
      <xdr:spPr>
        <a:xfrm>
          <a:off x="10426700" y="1350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82027</xdr:rowOff>
    </xdr:from>
    <xdr:ext cx="534377" cy="259045"/>
    <xdr:sp macro="" textlink="">
      <xdr:nvSpPr>
        <xdr:cNvPr id="363" name="【公営住宅】&#10;一人当たり面積該当値テキスト">
          <a:extLst>
            <a:ext uri="{FF2B5EF4-FFF2-40B4-BE49-F238E27FC236}">
              <a16:creationId xmlns:a16="http://schemas.microsoft.com/office/drawing/2014/main" id="{A546DA94-EF0C-4C4E-B171-997D27BA7DDE}"/>
            </a:ext>
          </a:extLst>
        </xdr:cNvPr>
        <xdr:cNvSpPr txBox="1"/>
      </xdr:nvSpPr>
      <xdr:spPr>
        <a:xfrm>
          <a:off x="10515600" y="1345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26163</xdr:rowOff>
    </xdr:from>
    <xdr:to>
      <xdr:col>50</xdr:col>
      <xdr:colOff>165100</xdr:colOff>
      <xdr:row>78</xdr:row>
      <xdr:rowOff>127763</xdr:rowOff>
    </xdr:to>
    <xdr:sp macro="" textlink="">
      <xdr:nvSpPr>
        <xdr:cNvPr id="364" name="楕円 363">
          <a:extLst>
            <a:ext uri="{FF2B5EF4-FFF2-40B4-BE49-F238E27FC236}">
              <a16:creationId xmlns:a16="http://schemas.microsoft.com/office/drawing/2014/main" id="{EAC8EA20-F391-4E62-9521-51F4301693DD}"/>
            </a:ext>
          </a:extLst>
        </xdr:cNvPr>
        <xdr:cNvSpPr/>
      </xdr:nvSpPr>
      <xdr:spPr>
        <a:xfrm>
          <a:off x="9588500" y="1339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76963</xdr:rowOff>
    </xdr:from>
    <xdr:to>
      <xdr:col>55</xdr:col>
      <xdr:colOff>0</xdr:colOff>
      <xdr:row>79</xdr:row>
      <xdr:rowOff>8350</xdr:rowOff>
    </xdr:to>
    <xdr:cxnSp macro="">
      <xdr:nvCxnSpPr>
        <xdr:cNvPr id="365" name="直線コネクタ 364">
          <a:extLst>
            <a:ext uri="{FF2B5EF4-FFF2-40B4-BE49-F238E27FC236}">
              <a16:creationId xmlns:a16="http://schemas.microsoft.com/office/drawing/2014/main" id="{6D757D61-5B65-4095-B8D7-30C929D1DBAB}"/>
            </a:ext>
          </a:extLst>
        </xdr:cNvPr>
        <xdr:cNvCxnSpPr/>
      </xdr:nvCxnSpPr>
      <xdr:spPr>
        <a:xfrm>
          <a:off x="9639300" y="13450063"/>
          <a:ext cx="838200" cy="10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13458</xdr:rowOff>
    </xdr:from>
    <xdr:to>
      <xdr:col>46</xdr:col>
      <xdr:colOff>38100</xdr:colOff>
      <xdr:row>78</xdr:row>
      <xdr:rowOff>115058</xdr:rowOff>
    </xdr:to>
    <xdr:sp macro="" textlink="">
      <xdr:nvSpPr>
        <xdr:cNvPr id="366" name="楕円 365">
          <a:extLst>
            <a:ext uri="{FF2B5EF4-FFF2-40B4-BE49-F238E27FC236}">
              <a16:creationId xmlns:a16="http://schemas.microsoft.com/office/drawing/2014/main" id="{7118CFED-1C1A-43A6-9E59-0A17B275167E}"/>
            </a:ext>
          </a:extLst>
        </xdr:cNvPr>
        <xdr:cNvSpPr/>
      </xdr:nvSpPr>
      <xdr:spPr>
        <a:xfrm>
          <a:off x="8699500" y="1338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64258</xdr:rowOff>
    </xdr:from>
    <xdr:to>
      <xdr:col>50</xdr:col>
      <xdr:colOff>114300</xdr:colOff>
      <xdr:row>78</xdr:row>
      <xdr:rowOff>76963</xdr:rowOff>
    </xdr:to>
    <xdr:cxnSp macro="">
      <xdr:nvCxnSpPr>
        <xdr:cNvPr id="367" name="直線コネクタ 366">
          <a:extLst>
            <a:ext uri="{FF2B5EF4-FFF2-40B4-BE49-F238E27FC236}">
              <a16:creationId xmlns:a16="http://schemas.microsoft.com/office/drawing/2014/main" id="{E9D0F99D-6A54-480B-A9F1-ADF0E30BF89A}"/>
            </a:ext>
          </a:extLst>
        </xdr:cNvPr>
        <xdr:cNvCxnSpPr/>
      </xdr:nvCxnSpPr>
      <xdr:spPr>
        <a:xfrm>
          <a:off x="8750300" y="13437358"/>
          <a:ext cx="889000" cy="1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73482</xdr:rowOff>
    </xdr:from>
    <xdr:to>
      <xdr:col>41</xdr:col>
      <xdr:colOff>101600</xdr:colOff>
      <xdr:row>78</xdr:row>
      <xdr:rowOff>3632</xdr:rowOff>
    </xdr:to>
    <xdr:sp macro="" textlink="">
      <xdr:nvSpPr>
        <xdr:cNvPr id="368" name="楕円 367">
          <a:extLst>
            <a:ext uri="{FF2B5EF4-FFF2-40B4-BE49-F238E27FC236}">
              <a16:creationId xmlns:a16="http://schemas.microsoft.com/office/drawing/2014/main" id="{1B8EF9C2-9091-416A-A90D-BC98CA340274}"/>
            </a:ext>
          </a:extLst>
        </xdr:cNvPr>
        <xdr:cNvSpPr/>
      </xdr:nvSpPr>
      <xdr:spPr>
        <a:xfrm>
          <a:off x="7810500" y="1327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124282</xdr:rowOff>
    </xdr:from>
    <xdr:to>
      <xdr:col>45</xdr:col>
      <xdr:colOff>177800</xdr:colOff>
      <xdr:row>78</xdr:row>
      <xdr:rowOff>64258</xdr:rowOff>
    </xdr:to>
    <xdr:cxnSp macro="">
      <xdr:nvCxnSpPr>
        <xdr:cNvPr id="369" name="直線コネクタ 368">
          <a:extLst>
            <a:ext uri="{FF2B5EF4-FFF2-40B4-BE49-F238E27FC236}">
              <a16:creationId xmlns:a16="http://schemas.microsoft.com/office/drawing/2014/main" id="{A47779E5-6027-4258-B966-9B6AE77D9B96}"/>
            </a:ext>
          </a:extLst>
        </xdr:cNvPr>
        <xdr:cNvCxnSpPr/>
      </xdr:nvCxnSpPr>
      <xdr:spPr>
        <a:xfrm>
          <a:off x="7861300" y="13325932"/>
          <a:ext cx="889000" cy="11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118614</xdr:rowOff>
    </xdr:from>
    <xdr:to>
      <xdr:col>36</xdr:col>
      <xdr:colOff>165100</xdr:colOff>
      <xdr:row>78</xdr:row>
      <xdr:rowOff>48764</xdr:rowOff>
    </xdr:to>
    <xdr:sp macro="" textlink="">
      <xdr:nvSpPr>
        <xdr:cNvPr id="370" name="楕円 369">
          <a:extLst>
            <a:ext uri="{FF2B5EF4-FFF2-40B4-BE49-F238E27FC236}">
              <a16:creationId xmlns:a16="http://schemas.microsoft.com/office/drawing/2014/main" id="{43ED727D-2BDA-443E-8309-CFA17B130CB7}"/>
            </a:ext>
          </a:extLst>
        </xdr:cNvPr>
        <xdr:cNvSpPr/>
      </xdr:nvSpPr>
      <xdr:spPr>
        <a:xfrm>
          <a:off x="6921500" y="1332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77</xdr:row>
      <xdr:rowOff>124282</xdr:rowOff>
    </xdr:from>
    <xdr:to>
      <xdr:col>41</xdr:col>
      <xdr:colOff>50800</xdr:colOff>
      <xdr:row>77</xdr:row>
      <xdr:rowOff>169414</xdr:rowOff>
    </xdr:to>
    <xdr:cxnSp macro="">
      <xdr:nvCxnSpPr>
        <xdr:cNvPr id="371" name="直線コネクタ 370">
          <a:extLst>
            <a:ext uri="{FF2B5EF4-FFF2-40B4-BE49-F238E27FC236}">
              <a16:creationId xmlns:a16="http://schemas.microsoft.com/office/drawing/2014/main" id="{6B3B30FA-33E1-480E-8FDF-4375552830BB}"/>
            </a:ext>
          </a:extLst>
        </xdr:cNvPr>
        <xdr:cNvCxnSpPr/>
      </xdr:nvCxnSpPr>
      <xdr:spPr>
        <a:xfrm flipV="1">
          <a:off x="6972300" y="13325932"/>
          <a:ext cx="889000" cy="4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145113</xdr:rowOff>
    </xdr:from>
    <xdr:ext cx="469744" cy="259045"/>
    <xdr:sp macro="" textlink="">
      <xdr:nvSpPr>
        <xdr:cNvPr id="372" name="n_1aveValue【公営住宅】&#10;一人当たり面積">
          <a:extLst>
            <a:ext uri="{FF2B5EF4-FFF2-40B4-BE49-F238E27FC236}">
              <a16:creationId xmlns:a16="http://schemas.microsoft.com/office/drawing/2014/main" id="{DFDA9400-A685-4300-B4E5-583362A61C35}"/>
            </a:ext>
          </a:extLst>
        </xdr:cNvPr>
        <xdr:cNvSpPr txBox="1"/>
      </xdr:nvSpPr>
      <xdr:spPr>
        <a:xfrm>
          <a:off x="9391727" y="1488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147562</xdr:rowOff>
    </xdr:from>
    <xdr:ext cx="469744" cy="259045"/>
    <xdr:sp macro="" textlink="">
      <xdr:nvSpPr>
        <xdr:cNvPr id="373" name="n_2aveValue【公営住宅】&#10;一人当たり面積">
          <a:extLst>
            <a:ext uri="{FF2B5EF4-FFF2-40B4-BE49-F238E27FC236}">
              <a16:creationId xmlns:a16="http://schemas.microsoft.com/office/drawing/2014/main" id="{4E01E598-404F-4F1D-B3EB-047C0C73372D}"/>
            </a:ext>
          </a:extLst>
        </xdr:cNvPr>
        <xdr:cNvSpPr txBox="1"/>
      </xdr:nvSpPr>
      <xdr:spPr>
        <a:xfrm>
          <a:off x="8515427" y="14892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146288</xdr:rowOff>
    </xdr:from>
    <xdr:ext cx="469744" cy="259045"/>
    <xdr:sp macro="" textlink="">
      <xdr:nvSpPr>
        <xdr:cNvPr id="374" name="n_3aveValue【公営住宅】&#10;一人当たり面積">
          <a:extLst>
            <a:ext uri="{FF2B5EF4-FFF2-40B4-BE49-F238E27FC236}">
              <a16:creationId xmlns:a16="http://schemas.microsoft.com/office/drawing/2014/main" id="{980EDA5C-43D0-41F0-ADCE-CCA5177A0119}"/>
            </a:ext>
          </a:extLst>
        </xdr:cNvPr>
        <xdr:cNvSpPr txBox="1"/>
      </xdr:nvSpPr>
      <xdr:spPr>
        <a:xfrm>
          <a:off x="7626427" y="1489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116898</xdr:rowOff>
    </xdr:from>
    <xdr:ext cx="469744" cy="259045"/>
    <xdr:sp macro="" textlink="">
      <xdr:nvSpPr>
        <xdr:cNvPr id="375" name="n_4aveValue【公営住宅】&#10;一人当たり面積">
          <a:extLst>
            <a:ext uri="{FF2B5EF4-FFF2-40B4-BE49-F238E27FC236}">
              <a16:creationId xmlns:a16="http://schemas.microsoft.com/office/drawing/2014/main" id="{ECC67A36-471A-4686-A4A7-830A7EF8B364}"/>
            </a:ext>
          </a:extLst>
        </xdr:cNvPr>
        <xdr:cNvSpPr txBox="1"/>
      </xdr:nvSpPr>
      <xdr:spPr>
        <a:xfrm>
          <a:off x="6737427" y="14861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76</xdr:row>
      <xdr:rowOff>144290</xdr:rowOff>
    </xdr:from>
    <xdr:ext cx="534377" cy="259045"/>
    <xdr:sp macro="" textlink="">
      <xdr:nvSpPr>
        <xdr:cNvPr id="376" name="n_1mainValue【公営住宅】&#10;一人当たり面積">
          <a:extLst>
            <a:ext uri="{FF2B5EF4-FFF2-40B4-BE49-F238E27FC236}">
              <a16:creationId xmlns:a16="http://schemas.microsoft.com/office/drawing/2014/main" id="{30C59E06-CE10-43A2-BBFC-06D47234251A}"/>
            </a:ext>
          </a:extLst>
        </xdr:cNvPr>
        <xdr:cNvSpPr txBox="1"/>
      </xdr:nvSpPr>
      <xdr:spPr>
        <a:xfrm>
          <a:off x="9359411" y="1317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76</xdr:row>
      <xdr:rowOff>131585</xdr:rowOff>
    </xdr:from>
    <xdr:ext cx="534377" cy="259045"/>
    <xdr:sp macro="" textlink="">
      <xdr:nvSpPr>
        <xdr:cNvPr id="377" name="n_2mainValue【公営住宅】&#10;一人当たり面積">
          <a:extLst>
            <a:ext uri="{FF2B5EF4-FFF2-40B4-BE49-F238E27FC236}">
              <a16:creationId xmlns:a16="http://schemas.microsoft.com/office/drawing/2014/main" id="{0A6CC959-7137-4AA1-BC68-07E7B88A5BAF}"/>
            </a:ext>
          </a:extLst>
        </xdr:cNvPr>
        <xdr:cNvSpPr txBox="1"/>
      </xdr:nvSpPr>
      <xdr:spPr>
        <a:xfrm>
          <a:off x="8483111" y="1316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76</xdr:row>
      <xdr:rowOff>20159</xdr:rowOff>
    </xdr:from>
    <xdr:ext cx="534377" cy="259045"/>
    <xdr:sp macro="" textlink="">
      <xdr:nvSpPr>
        <xdr:cNvPr id="378" name="n_3mainValue【公営住宅】&#10;一人当たり面積">
          <a:extLst>
            <a:ext uri="{FF2B5EF4-FFF2-40B4-BE49-F238E27FC236}">
              <a16:creationId xmlns:a16="http://schemas.microsoft.com/office/drawing/2014/main" id="{8B85225C-4E17-49D8-A39A-17B7CBCD337E}"/>
            </a:ext>
          </a:extLst>
        </xdr:cNvPr>
        <xdr:cNvSpPr txBox="1"/>
      </xdr:nvSpPr>
      <xdr:spPr>
        <a:xfrm>
          <a:off x="7594111" y="1305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76</xdr:row>
      <xdr:rowOff>65291</xdr:rowOff>
    </xdr:from>
    <xdr:ext cx="534377" cy="259045"/>
    <xdr:sp macro="" textlink="">
      <xdr:nvSpPr>
        <xdr:cNvPr id="379" name="n_4mainValue【公営住宅】&#10;一人当たり面積">
          <a:extLst>
            <a:ext uri="{FF2B5EF4-FFF2-40B4-BE49-F238E27FC236}">
              <a16:creationId xmlns:a16="http://schemas.microsoft.com/office/drawing/2014/main" id="{9504DF6B-862A-4F2F-9E7C-47006B87F5CE}"/>
            </a:ext>
          </a:extLst>
        </xdr:cNvPr>
        <xdr:cNvSpPr txBox="1"/>
      </xdr:nvSpPr>
      <xdr:spPr>
        <a:xfrm>
          <a:off x="6705111" y="1309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A1DECF9C-487C-4A1C-87A6-B4208B3EA07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83B19264-1F89-415F-8AE5-593AE302ACB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1F6F0E1E-580C-45E9-A2F2-CE5C847678A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8D714CA6-7453-413C-9284-98E1DFAAC0E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08D3CE82-756F-4131-8B1E-52D7A27BC56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B41D20F3-551A-471F-A16D-0C8256CDE32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27127676-ED39-4834-A89E-A39CEFD468E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BDD1265B-398B-4711-85B6-694563B9B26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EEEB2D67-B033-4CF3-8A68-E72CACB3B2D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82AA7ABB-E878-462E-A86E-C7EA81F3CC2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0944CD76-701B-42FE-8B87-3602D2E3D5D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D7967E92-06A1-4212-AAF1-01D2F9F0900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8BF210B4-0C55-469F-B9C3-E5502571B9E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55460CEE-A94A-4AAD-A99E-23C19DEC445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8A4A28A0-4FAE-4A03-9F96-F37AE49CC59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850043C0-1778-466D-BAF2-A91B146D7EA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BC68A523-35D9-45CF-84DA-35BEECE5AD7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0A63EE95-DF2D-4AA7-BEE4-2C1B23D4A47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1C5A80B5-3FCE-4DAB-9781-0C47AEBC292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612DCF0F-0812-4A9E-85A1-6DF707AA372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D669BFA4-6AF4-45B4-84D7-F5EC3F5E9F8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92825C5D-C5AC-46C7-99AD-F280E140D85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EA017D8D-0074-449D-9789-6083100E193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6530B715-846E-415D-A6EA-B7BE5DEBB2A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C5A81E73-31BB-49E6-B451-74DA7850394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385C6040-3413-4B04-9269-582B1FB1D2C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600248D1-630A-4F6D-8B94-216F57203DC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7" name="直線コネクタ 406">
          <a:extLst>
            <a:ext uri="{FF2B5EF4-FFF2-40B4-BE49-F238E27FC236}">
              <a16:creationId xmlns:a16="http://schemas.microsoft.com/office/drawing/2014/main" id="{83D00731-C647-49BC-863B-E36FF85561C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8" name="テキスト ボックス 407">
          <a:extLst>
            <a:ext uri="{FF2B5EF4-FFF2-40B4-BE49-F238E27FC236}">
              <a16:creationId xmlns:a16="http://schemas.microsoft.com/office/drawing/2014/main" id="{65227AE1-1DB7-4C20-BC9E-881B4F9FEDF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9" name="直線コネクタ 408">
          <a:extLst>
            <a:ext uri="{FF2B5EF4-FFF2-40B4-BE49-F238E27FC236}">
              <a16:creationId xmlns:a16="http://schemas.microsoft.com/office/drawing/2014/main" id="{E6C44EBB-AF12-4D1D-8898-AE1317795F1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0" name="テキスト ボックス 409">
          <a:extLst>
            <a:ext uri="{FF2B5EF4-FFF2-40B4-BE49-F238E27FC236}">
              <a16:creationId xmlns:a16="http://schemas.microsoft.com/office/drawing/2014/main" id="{3C0D8CDA-C2A2-4B34-ADE1-C1A199EAC5F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1" name="直線コネクタ 410">
          <a:extLst>
            <a:ext uri="{FF2B5EF4-FFF2-40B4-BE49-F238E27FC236}">
              <a16:creationId xmlns:a16="http://schemas.microsoft.com/office/drawing/2014/main" id="{CA621586-6DDF-47C4-9839-7CD2C9B8EDC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2" name="テキスト ボックス 411">
          <a:extLst>
            <a:ext uri="{FF2B5EF4-FFF2-40B4-BE49-F238E27FC236}">
              <a16:creationId xmlns:a16="http://schemas.microsoft.com/office/drawing/2014/main" id="{7A0659F2-09CA-45AC-8611-432E38DEF7A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3" name="直線コネクタ 412">
          <a:extLst>
            <a:ext uri="{FF2B5EF4-FFF2-40B4-BE49-F238E27FC236}">
              <a16:creationId xmlns:a16="http://schemas.microsoft.com/office/drawing/2014/main" id="{F4967D3F-5645-4660-887B-3063B4C5BD2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4" name="テキスト ボックス 413">
          <a:extLst>
            <a:ext uri="{FF2B5EF4-FFF2-40B4-BE49-F238E27FC236}">
              <a16:creationId xmlns:a16="http://schemas.microsoft.com/office/drawing/2014/main" id="{F7F00480-BD17-4DDC-BDAD-54F74FC8492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5" name="直線コネクタ 414">
          <a:extLst>
            <a:ext uri="{FF2B5EF4-FFF2-40B4-BE49-F238E27FC236}">
              <a16:creationId xmlns:a16="http://schemas.microsoft.com/office/drawing/2014/main" id="{2E28DD51-4B7D-4257-9B4C-561B32F2F25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6" name="テキスト ボックス 415">
          <a:extLst>
            <a:ext uri="{FF2B5EF4-FFF2-40B4-BE49-F238E27FC236}">
              <a16:creationId xmlns:a16="http://schemas.microsoft.com/office/drawing/2014/main" id="{5C8BEA05-3BB0-4FF1-9A66-30BAF3EAEDB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513A3B2-E9F8-44CE-B90A-7DDB76BF988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8" name="テキスト ボックス 417">
          <a:extLst>
            <a:ext uri="{FF2B5EF4-FFF2-40B4-BE49-F238E27FC236}">
              <a16:creationId xmlns:a16="http://schemas.microsoft.com/office/drawing/2014/main" id="{9955ADC8-4F6D-4C0E-836E-46C5FF9BFE8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E1ECCACB-2753-4598-B4E8-895BEC3A248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20" name="直線コネクタ 419">
          <a:extLst>
            <a:ext uri="{FF2B5EF4-FFF2-40B4-BE49-F238E27FC236}">
              <a16:creationId xmlns:a16="http://schemas.microsoft.com/office/drawing/2014/main" id="{2629B964-F68F-4A6C-AF3D-79B4D91162AF}"/>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7BFC2C8F-7A6F-4420-B797-BBBC5777AB63}"/>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2" name="直線コネクタ 421">
          <a:extLst>
            <a:ext uri="{FF2B5EF4-FFF2-40B4-BE49-F238E27FC236}">
              <a16:creationId xmlns:a16="http://schemas.microsoft.com/office/drawing/2014/main" id="{F8B985C2-502A-43A7-8269-C72326B7D82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78A021DF-F8E8-4792-8F81-69E5E88BCA15}"/>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4" name="直線コネクタ 423">
          <a:extLst>
            <a:ext uri="{FF2B5EF4-FFF2-40B4-BE49-F238E27FC236}">
              <a16:creationId xmlns:a16="http://schemas.microsoft.com/office/drawing/2014/main" id="{8DEC833C-9007-4C7A-A936-89C5B727CF83}"/>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AF47D8C3-5D8A-495B-ABCA-FF102D679B1F}"/>
            </a:ext>
          </a:extLst>
        </xdr:cNvPr>
        <xdr:cNvSpPr txBox="1"/>
      </xdr:nvSpPr>
      <xdr:spPr>
        <a:xfrm>
          <a:off x="16357600" y="6281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6" name="フローチャート: 判断 425">
          <a:extLst>
            <a:ext uri="{FF2B5EF4-FFF2-40B4-BE49-F238E27FC236}">
              <a16:creationId xmlns:a16="http://schemas.microsoft.com/office/drawing/2014/main" id="{E34FC301-CFEF-4783-97D1-4DE95C6AD1A9}"/>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7" name="フローチャート: 判断 426">
          <a:extLst>
            <a:ext uri="{FF2B5EF4-FFF2-40B4-BE49-F238E27FC236}">
              <a16:creationId xmlns:a16="http://schemas.microsoft.com/office/drawing/2014/main" id="{8555499E-DEA0-459F-A2B4-2B9DC76DEC9C}"/>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8" name="フローチャート: 判断 427">
          <a:extLst>
            <a:ext uri="{FF2B5EF4-FFF2-40B4-BE49-F238E27FC236}">
              <a16:creationId xmlns:a16="http://schemas.microsoft.com/office/drawing/2014/main" id="{B8C6ADD0-CE71-43A3-94AE-C4D55801863E}"/>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9" name="フローチャート: 判断 428">
          <a:extLst>
            <a:ext uri="{FF2B5EF4-FFF2-40B4-BE49-F238E27FC236}">
              <a16:creationId xmlns:a16="http://schemas.microsoft.com/office/drawing/2014/main" id="{BD8C53FC-40C2-474D-A176-7D9A66291DE0}"/>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430" name="フローチャート: 判断 429">
          <a:extLst>
            <a:ext uri="{FF2B5EF4-FFF2-40B4-BE49-F238E27FC236}">
              <a16:creationId xmlns:a16="http://schemas.microsoft.com/office/drawing/2014/main" id="{38F11D83-3EE6-4D4A-9022-C5C6EFEA2027}"/>
            </a:ext>
          </a:extLst>
        </xdr:cNvPr>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BBC8418-36B6-445E-8F0A-8A69036D6D2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8C7BD6C-EA2B-42D3-A222-241AA1338A3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F583866-D5F4-44EE-88D5-54E815AAD71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6F7F444-D90F-43D8-877C-473F0090277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4638C52-D227-408D-8010-9B71C61344F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113030</xdr:rowOff>
    </xdr:from>
    <xdr:to>
      <xdr:col>85</xdr:col>
      <xdr:colOff>177800</xdr:colOff>
      <xdr:row>40</xdr:row>
      <xdr:rowOff>43180</xdr:rowOff>
    </xdr:to>
    <xdr:sp macro="" textlink="">
      <xdr:nvSpPr>
        <xdr:cNvPr id="436" name="楕円 435">
          <a:extLst>
            <a:ext uri="{FF2B5EF4-FFF2-40B4-BE49-F238E27FC236}">
              <a16:creationId xmlns:a16="http://schemas.microsoft.com/office/drawing/2014/main" id="{22CC6D86-D153-4676-822F-3250D19E8DB2}"/>
            </a:ext>
          </a:extLst>
        </xdr:cNvPr>
        <xdr:cNvSpPr/>
      </xdr:nvSpPr>
      <xdr:spPr>
        <a:xfrm>
          <a:off x="162687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91457</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E7B77E0C-AFDA-4B56-A3FC-CA8AA44C87E1}"/>
            </a:ext>
          </a:extLst>
        </xdr:cNvPr>
        <xdr:cNvSpPr txBox="1"/>
      </xdr:nvSpPr>
      <xdr:spPr>
        <a:xfrm>
          <a:off x="16357600"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103505</xdr:rowOff>
    </xdr:from>
    <xdr:to>
      <xdr:col>81</xdr:col>
      <xdr:colOff>101600</xdr:colOff>
      <xdr:row>40</xdr:row>
      <xdr:rowOff>33655</xdr:rowOff>
    </xdr:to>
    <xdr:sp macro="" textlink="">
      <xdr:nvSpPr>
        <xdr:cNvPr id="438" name="楕円 437">
          <a:extLst>
            <a:ext uri="{FF2B5EF4-FFF2-40B4-BE49-F238E27FC236}">
              <a16:creationId xmlns:a16="http://schemas.microsoft.com/office/drawing/2014/main" id="{9B67249B-0942-419C-B9C5-B85C1EC4F277}"/>
            </a:ext>
          </a:extLst>
        </xdr:cNvPr>
        <xdr:cNvSpPr/>
      </xdr:nvSpPr>
      <xdr:spPr>
        <a:xfrm>
          <a:off x="15430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154305</xdr:rowOff>
    </xdr:from>
    <xdr:to>
      <xdr:col>85</xdr:col>
      <xdr:colOff>127000</xdr:colOff>
      <xdr:row>39</xdr:row>
      <xdr:rowOff>163830</xdr:rowOff>
    </xdr:to>
    <xdr:cxnSp macro="">
      <xdr:nvCxnSpPr>
        <xdr:cNvPr id="439" name="直線コネクタ 438">
          <a:extLst>
            <a:ext uri="{FF2B5EF4-FFF2-40B4-BE49-F238E27FC236}">
              <a16:creationId xmlns:a16="http://schemas.microsoft.com/office/drawing/2014/main" id="{20A3E78E-72B4-4FDC-AC54-3EFFDA1406D8}"/>
            </a:ext>
          </a:extLst>
        </xdr:cNvPr>
        <xdr:cNvCxnSpPr/>
      </xdr:nvCxnSpPr>
      <xdr:spPr>
        <a:xfrm>
          <a:off x="15481300" y="68408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61595</xdr:rowOff>
    </xdr:from>
    <xdr:to>
      <xdr:col>76</xdr:col>
      <xdr:colOff>165100</xdr:colOff>
      <xdr:row>39</xdr:row>
      <xdr:rowOff>163195</xdr:rowOff>
    </xdr:to>
    <xdr:sp macro="" textlink="">
      <xdr:nvSpPr>
        <xdr:cNvPr id="440" name="楕円 439">
          <a:extLst>
            <a:ext uri="{FF2B5EF4-FFF2-40B4-BE49-F238E27FC236}">
              <a16:creationId xmlns:a16="http://schemas.microsoft.com/office/drawing/2014/main" id="{A4F92CC7-EFEC-4030-819C-FFF6038AF835}"/>
            </a:ext>
          </a:extLst>
        </xdr:cNvPr>
        <xdr:cNvSpPr/>
      </xdr:nvSpPr>
      <xdr:spPr>
        <a:xfrm>
          <a:off x="145415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112395</xdr:rowOff>
    </xdr:from>
    <xdr:to>
      <xdr:col>81</xdr:col>
      <xdr:colOff>50800</xdr:colOff>
      <xdr:row>39</xdr:row>
      <xdr:rowOff>154305</xdr:rowOff>
    </xdr:to>
    <xdr:cxnSp macro="">
      <xdr:nvCxnSpPr>
        <xdr:cNvPr id="441" name="直線コネクタ 440">
          <a:extLst>
            <a:ext uri="{FF2B5EF4-FFF2-40B4-BE49-F238E27FC236}">
              <a16:creationId xmlns:a16="http://schemas.microsoft.com/office/drawing/2014/main" id="{0042D284-5D8C-41ED-9E97-D0DF66EC5CB9}"/>
            </a:ext>
          </a:extLst>
        </xdr:cNvPr>
        <xdr:cNvCxnSpPr/>
      </xdr:nvCxnSpPr>
      <xdr:spPr>
        <a:xfrm>
          <a:off x="14592300" y="67989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149225</xdr:rowOff>
    </xdr:from>
    <xdr:to>
      <xdr:col>72</xdr:col>
      <xdr:colOff>38100</xdr:colOff>
      <xdr:row>39</xdr:row>
      <xdr:rowOff>79375</xdr:rowOff>
    </xdr:to>
    <xdr:sp macro="" textlink="">
      <xdr:nvSpPr>
        <xdr:cNvPr id="442" name="楕円 441">
          <a:extLst>
            <a:ext uri="{FF2B5EF4-FFF2-40B4-BE49-F238E27FC236}">
              <a16:creationId xmlns:a16="http://schemas.microsoft.com/office/drawing/2014/main" id="{FE4F4749-932D-4974-8BC9-70B6DADB3C39}"/>
            </a:ext>
          </a:extLst>
        </xdr:cNvPr>
        <xdr:cNvSpPr/>
      </xdr:nvSpPr>
      <xdr:spPr>
        <a:xfrm>
          <a:off x="13652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28575</xdr:rowOff>
    </xdr:from>
    <xdr:to>
      <xdr:col>76</xdr:col>
      <xdr:colOff>114300</xdr:colOff>
      <xdr:row>39</xdr:row>
      <xdr:rowOff>112395</xdr:rowOff>
    </xdr:to>
    <xdr:cxnSp macro="">
      <xdr:nvCxnSpPr>
        <xdr:cNvPr id="443" name="直線コネクタ 442">
          <a:extLst>
            <a:ext uri="{FF2B5EF4-FFF2-40B4-BE49-F238E27FC236}">
              <a16:creationId xmlns:a16="http://schemas.microsoft.com/office/drawing/2014/main" id="{148360D0-1246-4F5B-A69F-B804BD6798F6}"/>
            </a:ext>
          </a:extLst>
        </xdr:cNvPr>
        <xdr:cNvCxnSpPr/>
      </xdr:nvCxnSpPr>
      <xdr:spPr>
        <a:xfrm>
          <a:off x="13703300" y="671512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149225</xdr:rowOff>
    </xdr:from>
    <xdr:to>
      <xdr:col>67</xdr:col>
      <xdr:colOff>101600</xdr:colOff>
      <xdr:row>39</xdr:row>
      <xdr:rowOff>79375</xdr:rowOff>
    </xdr:to>
    <xdr:sp macro="" textlink="">
      <xdr:nvSpPr>
        <xdr:cNvPr id="444" name="楕円 443">
          <a:extLst>
            <a:ext uri="{FF2B5EF4-FFF2-40B4-BE49-F238E27FC236}">
              <a16:creationId xmlns:a16="http://schemas.microsoft.com/office/drawing/2014/main" id="{76786888-66A1-46A9-A248-18F7AE9B3D2B}"/>
            </a:ext>
          </a:extLst>
        </xdr:cNvPr>
        <xdr:cNvSpPr/>
      </xdr:nvSpPr>
      <xdr:spPr>
        <a:xfrm>
          <a:off x="12763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28575</xdr:rowOff>
    </xdr:from>
    <xdr:to>
      <xdr:col>71</xdr:col>
      <xdr:colOff>177800</xdr:colOff>
      <xdr:row>39</xdr:row>
      <xdr:rowOff>28575</xdr:rowOff>
    </xdr:to>
    <xdr:cxnSp macro="">
      <xdr:nvCxnSpPr>
        <xdr:cNvPr id="445" name="直線コネクタ 444">
          <a:extLst>
            <a:ext uri="{FF2B5EF4-FFF2-40B4-BE49-F238E27FC236}">
              <a16:creationId xmlns:a16="http://schemas.microsoft.com/office/drawing/2014/main" id="{19CA4F47-79CF-46F3-91E5-851CC5655CA6}"/>
            </a:ext>
          </a:extLst>
        </xdr:cNvPr>
        <xdr:cNvCxnSpPr/>
      </xdr:nvCxnSpPr>
      <xdr:spPr>
        <a:xfrm>
          <a:off x="12814300" y="67151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2EF53781-C01C-495F-8330-380F7D8F4AE8}"/>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A616E018-F9CA-4DB9-B8B5-EB8EB79868F2}"/>
            </a:ext>
          </a:extLst>
        </xdr:cNvPr>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7926DDE1-E9CD-476D-9010-45ACC736CE27}"/>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65422</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DD68F5A2-8089-45F9-B87C-7C057CAC6FA8}"/>
            </a:ext>
          </a:extLst>
        </xdr:cNvPr>
        <xdr:cNvSpPr txBox="1"/>
      </xdr:nvSpPr>
      <xdr:spPr>
        <a:xfrm>
          <a:off x="12611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24782</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613849CF-9A63-4BC5-BBDA-8E4336596A8A}"/>
            </a:ext>
          </a:extLst>
        </xdr:cNvPr>
        <xdr:cNvSpPr txBox="1"/>
      </xdr:nvSpPr>
      <xdr:spPr>
        <a:xfrm>
          <a:off x="152660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154322</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C9188138-654B-4A7C-B8F8-4F2A5393BA94}"/>
            </a:ext>
          </a:extLst>
        </xdr:cNvPr>
        <xdr:cNvSpPr txBox="1"/>
      </xdr:nvSpPr>
      <xdr:spPr>
        <a:xfrm>
          <a:off x="14389744"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70502</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62D71A9A-A949-457A-A758-4B75A7D41E0B}"/>
            </a:ext>
          </a:extLst>
        </xdr:cNvPr>
        <xdr:cNvSpPr txBox="1"/>
      </xdr:nvSpPr>
      <xdr:spPr>
        <a:xfrm>
          <a:off x="135007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70502</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2FC79405-E0C2-4338-BB55-AEC3CFC82507}"/>
            </a:ext>
          </a:extLst>
        </xdr:cNvPr>
        <xdr:cNvSpPr txBox="1"/>
      </xdr:nvSpPr>
      <xdr:spPr>
        <a:xfrm>
          <a:off x="126117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6D826246-6375-431E-826E-FD84C904581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BFA5D05B-12E5-4A84-AE84-ACF30420EE8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F43231D2-BC24-47CD-9980-580824A5E00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58CF58E4-61DA-45D3-9863-53DB10CCA9D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A6AE1A8-EFDF-49CD-9ED5-9419698D66A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5E639EC5-D7E9-47E1-9A5E-A9DF2C00A7B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3B1EA88D-76A3-4911-9752-D11EEF8D177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FA123611-1E8F-4A5F-BB0A-8E22592D593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E304D3A3-6A87-4D59-BA10-1FF42ADECC3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99F2296-A56B-4601-B1BA-05E3448714C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1317ED6D-0F6A-4FAB-8C43-0BFACFE2C51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E1958A71-EF2A-41DF-B74B-EC4CB4914A7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324C57D3-6817-46EF-82B3-82204F19938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BB365895-3C56-42E8-9A1C-BA36DD38E27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D3079A2E-9275-4C95-8626-C58302267A7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EC737AD7-61CB-4226-A8A6-36C1ECAA79C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95EB8A73-C39B-48C6-8342-C0999B2861A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47809D7A-B71E-4FAB-A600-0BABC21D6DFA}"/>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33E5B008-4927-41C7-B079-B948C1469BD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8FC4F64A-FAD1-4125-B938-5E070784571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FB89853C-570B-4650-ABDE-C579086B465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5" name="直線コネクタ 474">
          <a:extLst>
            <a:ext uri="{FF2B5EF4-FFF2-40B4-BE49-F238E27FC236}">
              <a16:creationId xmlns:a16="http://schemas.microsoft.com/office/drawing/2014/main" id="{351B0CAA-070A-4B2F-8FE0-930B945BB99C}"/>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D72F38E0-E5DC-452B-AFC3-76E0A1F91AD4}"/>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7" name="直線コネクタ 476">
          <a:extLst>
            <a:ext uri="{FF2B5EF4-FFF2-40B4-BE49-F238E27FC236}">
              <a16:creationId xmlns:a16="http://schemas.microsoft.com/office/drawing/2014/main" id="{6846B039-7023-4560-9EC0-B295AFB26B5C}"/>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1D6C6228-E88F-4CBF-86F7-0E6E1ECAB766}"/>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9" name="直線コネクタ 478">
          <a:extLst>
            <a:ext uri="{FF2B5EF4-FFF2-40B4-BE49-F238E27FC236}">
              <a16:creationId xmlns:a16="http://schemas.microsoft.com/office/drawing/2014/main" id="{B26C69A1-E177-48C9-BB48-87E5DE3A221E}"/>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209DD0FF-5C5D-4061-B22C-2AE555E6009A}"/>
            </a:ext>
          </a:extLst>
        </xdr:cNvPr>
        <xdr:cNvSpPr txBox="1"/>
      </xdr:nvSpPr>
      <xdr:spPr>
        <a:xfrm>
          <a:off x="22199600" y="672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81" name="フローチャート: 判断 480">
          <a:extLst>
            <a:ext uri="{FF2B5EF4-FFF2-40B4-BE49-F238E27FC236}">
              <a16:creationId xmlns:a16="http://schemas.microsoft.com/office/drawing/2014/main" id="{FD01AABE-ECFE-4463-8DDA-A26973C0C539}"/>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2" name="フローチャート: 判断 481">
          <a:extLst>
            <a:ext uri="{FF2B5EF4-FFF2-40B4-BE49-F238E27FC236}">
              <a16:creationId xmlns:a16="http://schemas.microsoft.com/office/drawing/2014/main" id="{B551A6E3-A25C-41B5-89F5-5CF857A28E95}"/>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3" name="フローチャート: 判断 482">
          <a:extLst>
            <a:ext uri="{FF2B5EF4-FFF2-40B4-BE49-F238E27FC236}">
              <a16:creationId xmlns:a16="http://schemas.microsoft.com/office/drawing/2014/main" id="{62E46D57-977E-4B03-A0E1-40DC4867A3C5}"/>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4" name="フローチャート: 判断 483">
          <a:extLst>
            <a:ext uri="{FF2B5EF4-FFF2-40B4-BE49-F238E27FC236}">
              <a16:creationId xmlns:a16="http://schemas.microsoft.com/office/drawing/2014/main" id="{A06D1B1C-FE9B-4FEC-8C1D-9AF6E565FC33}"/>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485" name="フローチャート: 判断 484">
          <a:extLst>
            <a:ext uri="{FF2B5EF4-FFF2-40B4-BE49-F238E27FC236}">
              <a16:creationId xmlns:a16="http://schemas.microsoft.com/office/drawing/2014/main" id="{064E79C7-54F0-4B81-AC41-6737BA1786DE}"/>
            </a:ext>
          </a:extLst>
        </xdr:cNvPr>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7D71A23-6370-47CE-B42C-C5EBC3759E3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0D9C348-93EB-4D02-928B-9E40C9AB611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1C27857-9441-4CA8-8DEC-75D124DB527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2FA7A7A-7E0F-489B-B86B-D18382654F8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ED1FFA6-6E1C-452C-A6CE-FE1C4961009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27686</xdr:rowOff>
    </xdr:from>
    <xdr:to>
      <xdr:col>116</xdr:col>
      <xdr:colOff>114300</xdr:colOff>
      <xdr:row>34</xdr:row>
      <xdr:rowOff>129286</xdr:rowOff>
    </xdr:to>
    <xdr:sp macro="" textlink="">
      <xdr:nvSpPr>
        <xdr:cNvPr id="491" name="楕円 490">
          <a:extLst>
            <a:ext uri="{FF2B5EF4-FFF2-40B4-BE49-F238E27FC236}">
              <a16:creationId xmlns:a16="http://schemas.microsoft.com/office/drawing/2014/main" id="{126A9A42-5625-4EA6-B609-0F191EB1FDF6}"/>
            </a:ext>
          </a:extLst>
        </xdr:cNvPr>
        <xdr:cNvSpPr/>
      </xdr:nvSpPr>
      <xdr:spPr>
        <a:xfrm>
          <a:off x="22110700" y="585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152163</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94943644-413E-47DE-BE1E-2848CC3AAF72}"/>
            </a:ext>
          </a:extLst>
        </xdr:cNvPr>
        <xdr:cNvSpPr txBox="1"/>
      </xdr:nvSpPr>
      <xdr:spPr>
        <a:xfrm>
          <a:off x="22199600" y="581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68834</xdr:rowOff>
    </xdr:from>
    <xdr:to>
      <xdr:col>112</xdr:col>
      <xdr:colOff>38100</xdr:colOff>
      <xdr:row>34</xdr:row>
      <xdr:rowOff>170434</xdr:rowOff>
    </xdr:to>
    <xdr:sp macro="" textlink="">
      <xdr:nvSpPr>
        <xdr:cNvPr id="493" name="楕円 492">
          <a:extLst>
            <a:ext uri="{FF2B5EF4-FFF2-40B4-BE49-F238E27FC236}">
              <a16:creationId xmlns:a16="http://schemas.microsoft.com/office/drawing/2014/main" id="{65A09954-3A15-43C1-B887-EC1120BD7E2D}"/>
            </a:ext>
          </a:extLst>
        </xdr:cNvPr>
        <xdr:cNvSpPr/>
      </xdr:nvSpPr>
      <xdr:spPr>
        <a:xfrm>
          <a:off x="21272500" y="589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78486</xdr:rowOff>
    </xdr:from>
    <xdr:to>
      <xdr:col>116</xdr:col>
      <xdr:colOff>63500</xdr:colOff>
      <xdr:row>34</xdr:row>
      <xdr:rowOff>119634</xdr:rowOff>
    </xdr:to>
    <xdr:cxnSp macro="">
      <xdr:nvCxnSpPr>
        <xdr:cNvPr id="494" name="直線コネクタ 493">
          <a:extLst>
            <a:ext uri="{FF2B5EF4-FFF2-40B4-BE49-F238E27FC236}">
              <a16:creationId xmlns:a16="http://schemas.microsoft.com/office/drawing/2014/main" id="{C2D6120F-5FE1-4A60-8688-945A598DCBC6}"/>
            </a:ext>
          </a:extLst>
        </xdr:cNvPr>
        <xdr:cNvCxnSpPr/>
      </xdr:nvCxnSpPr>
      <xdr:spPr>
        <a:xfrm flipV="1">
          <a:off x="21323300" y="590778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105410</xdr:rowOff>
    </xdr:from>
    <xdr:to>
      <xdr:col>107</xdr:col>
      <xdr:colOff>101600</xdr:colOff>
      <xdr:row>35</xdr:row>
      <xdr:rowOff>35560</xdr:rowOff>
    </xdr:to>
    <xdr:sp macro="" textlink="">
      <xdr:nvSpPr>
        <xdr:cNvPr id="495" name="楕円 494">
          <a:extLst>
            <a:ext uri="{FF2B5EF4-FFF2-40B4-BE49-F238E27FC236}">
              <a16:creationId xmlns:a16="http://schemas.microsoft.com/office/drawing/2014/main" id="{E2401DC8-E4EC-4636-AB56-3CFC196A3168}"/>
            </a:ext>
          </a:extLst>
        </xdr:cNvPr>
        <xdr:cNvSpPr/>
      </xdr:nvSpPr>
      <xdr:spPr>
        <a:xfrm>
          <a:off x="203835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119634</xdr:rowOff>
    </xdr:from>
    <xdr:to>
      <xdr:col>111</xdr:col>
      <xdr:colOff>177800</xdr:colOff>
      <xdr:row>34</xdr:row>
      <xdr:rowOff>156210</xdr:rowOff>
    </xdr:to>
    <xdr:cxnSp macro="">
      <xdr:nvCxnSpPr>
        <xdr:cNvPr id="496" name="直線コネクタ 495">
          <a:extLst>
            <a:ext uri="{FF2B5EF4-FFF2-40B4-BE49-F238E27FC236}">
              <a16:creationId xmlns:a16="http://schemas.microsoft.com/office/drawing/2014/main" id="{F10AF866-8510-436F-95EB-F9FA009ADC65}"/>
            </a:ext>
          </a:extLst>
        </xdr:cNvPr>
        <xdr:cNvCxnSpPr/>
      </xdr:nvCxnSpPr>
      <xdr:spPr>
        <a:xfrm flipV="1">
          <a:off x="20434300" y="594893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148844</xdr:rowOff>
    </xdr:from>
    <xdr:to>
      <xdr:col>102</xdr:col>
      <xdr:colOff>165100</xdr:colOff>
      <xdr:row>35</xdr:row>
      <xdr:rowOff>78994</xdr:rowOff>
    </xdr:to>
    <xdr:sp macro="" textlink="">
      <xdr:nvSpPr>
        <xdr:cNvPr id="497" name="楕円 496">
          <a:extLst>
            <a:ext uri="{FF2B5EF4-FFF2-40B4-BE49-F238E27FC236}">
              <a16:creationId xmlns:a16="http://schemas.microsoft.com/office/drawing/2014/main" id="{51665A8E-05A0-4C1F-983B-31E25E255AA9}"/>
            </a:ext>
          </a:extLst>
        </xdr:cNvPr>
        <xdr:cNvSpPr/>
      </xdr:nvSpPr>
      <xdr:spPr>
        <a:xfrm>
          <a:off x="19494500" y="59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156210</xdr:rowOff>
    </xdr:from>
    <xdr:to>
      <xdr:col>107</xdr:col>
      <xdr:colOff>50800</xdr:colOff>
      <xdr:row>35</xdr:row>
      <xdr:rowOff>28194</xdr:rowOff>
    </xdr:to>
    <xdr:cxnSp macro="">
      <xdr:nvCxnSpPr>
        <xdr:cNvPr id="498" name="直線コネクタ 497">
          <a:extLst>
            <a:ext uri="{FF2B5EF4-FFF2-40B4-BE49-F238E27FC236}">
              <a16:creationId xmlns:a16="http://schemas.microsoft.com/office/drawing/2014/main" id="{B9F7047A-EAE7-46BD-9136-3C04B9AFEFC7}"/>
            </a:ext>
          </a:extLst>
        </xdr:cNvPr>
        <xdr:cNvCxnSpPr/>
      </xdr:nvCxnSpPr>
      <xdr:spPr>
        <a:xfrm flipV="1">
          <a:off x="19545300" y="598551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9398</xdr:rowOff>
    </xdr:from>
    <xdr:to>
      <xdr:col>98</xdr:col>
      <xdr:colOff>38100</xdr:colOff>
      <xdr:row>35</xdr:row>
      <xdr:rowOff>110998</xdr:rowOff>
    </xdr:to>
    <xdr:sp macro="" textlink="">
      <xdr:nvSpPr>
        <xdr:cNvPr id="499" name="楕円 498">
          <a:extLst>
            <a:ext uri="{FF2B5EF4-FFF2-40B4-BE49-F238E27FC236}">
              <a16:creationId xmlns:a16="http://schemas.microsoft.com/office/drawing/2014/main" id="{3F2DC7C1-E869-421E-93B2-1A84FD90CE02}"/>
            </a:ext>
          </a:extLst>
        </xdr:cNvPr>
        <xdr:cNvSpPr/>
      </xdr:nvSpPr>
      <xdr:spPr>
        <a:xfrm>
          <a:off x="18605500" y="601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28194</xdr:rowOff>
    </xdr:from>
    <xdr:to>
      <xdr:col>102</xdr:col>
      <xdr:colOff>114300</xdr:colOff>
      <xdr:row>35</xdr:row>
      <xdr:rowOff>60198</xdr:rowOff>
    </xdr:to>
    <xdr:cxnSp macro="">
      <xdr:nvCxnSpPr>
        <xdr:cNvPr id="500" name="直線コネクタ 499">
          <a:extLst>
            <a:ext uri="{FF2B5EF4-FFF2-40B4-BE49-F238E27FC236}">
              <a16:creationId xmlns:a16="http://schemas.microsoft.com/office/drawing/2014/main" id="{67751F2A-6AAB-4F1C-B532-85DB6E2342A1}"/>
            </a:ext>
          </a:extLst>
        </xdr:cNvPr>
        <xdr:cNvCxnSpPr/>
      </xdr:nvCxnSpPr>
      <xdr:spPr>
        <a:xfrm flipV="1">
          <a:off x="18656300" y="60289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CDAA2EA-8956-4454-A941-FD0FC9241367}"/>
            </a:ext>
          </a:extLst>
        </xdr:cNvPr>
        <xdr:cNvSpPr txBox="1"/>
      </xdr:nvSpPr>
      <xdr:spPr>
        <a:xfrm>
          <a:off x="21075727"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DA7CA5B2-1157-4E12-9399-748C2DC7AAF0}"/>
            </a:ext>
          </a:extLst>
        </xdr:cNvPr>
        <xdr:cNvSpPr txBox="1"/>
      </xdr:nvSpPr>
      <xdr:spPr>
        <a:xfrm>
          <a:off x="20199427"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C65E415E-7674-4378-A2E3-61C59B660EB2}"/>
            </a:ext>
          </a:extLst>
        </xdr:cNvPr>
        <xdr:cNvSpPr txBox="1"/>
      </xdr:nvSpPr>
      <xdr:spPr>
        <a:xfrm>
          <a:off x="19310427" y="685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138701</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61B50888-5E97-49D6-9A76-55B60C0EEB0F}"/>
            </a:ext>
          </a:extLst>
        </xdr:cNvPr>
        <xdr:cNvSpPr txBox="1"/>
      </xdr:nvSpPr>
      <xdr:spPr>
        <a:xfrm>
          <a:off x="18421427"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15511</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1DFE8BB4-45AA-4D50-B592-3D6BE8AE48F4}"/>
            </a:ext>
          </a:extLst>
        </xdr:cNvPr>
        <xdr:cNvSpPr txBox="1"/>
      </xdr:nvSpPr>
      <xdr:spPr>
        <a:xfrm>
          <a:off x="21075727" y="567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52087</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A154AE02-F8AF-4DE9-8036-FD440B001DE4}"/>
            </a:ext>
          </a:extLst>
        </xdr:cNvPr>
        <xdr:cNvSpPr txBox="1"/>
      </xdr:nvSpPr>
      <xdr:spPr>
        <a:xfrm>
          <a:off x="20199427" y="570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95521</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68791037-0853-4E44-855F-99AAC564966E}"/>
            </a:ext>
          </a:extLst>
        </xdr:cNvPr>
        <xdr:cNvSpPr txBox="1"/>
      </xdr:nvSpPr>
      <xdr:spPr>
        <a:xfrm>
          <a:off x="19310427" y="57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127525</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2870EF08-DC88-4F75-9DEE-D07E1A1BE6A9}"/>
            </a:ext>
          </a:extLst>
        </xdr:cNvPr>
        <xdr:cNvSpPr txBox="1"/>
      </xdr:nvSpPr>
      <xdr:spPr>
        <a:xfrm>
          <a:off x="18421427" y="578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6C5F669-2FBC-4897-B18D-82B5E7DC220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88AC3F5D-40A6-4A39-9109-5B786E1D27A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1EB7EE30-828B-47FA-B279-2EE5561CD96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CCD56425-BBF0-4BD4-AEE2-57973D0EC3C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85F1D92C-9AB2-4916-B8AD-BD3CF119ADD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9CEB6BB2-8944-4AC8-A0DA-630761FCBB4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5D9032AB-1F33-4588-85DA-4254AE34AF4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BC53C358-B27D-42CA-9A63-2AE70F259BF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6BB49ED-7826-49A8-A309-8A4512D3B62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C60645B7-B0CD-4E52-A3EE-CE2BB1DE435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E9C133E2-3E18-4464-B9CB-07CA3DA16FE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A7C312CD-D2A0-40E3-AD24-75F3FC21141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D13470E7-5ADB-4EE2-9782-D0BBC711404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CC31CFBE-6732-4F58-AF2B-2B13B926C83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74BEEC77-9F26-4CF8-A60F-382433D0E44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519B636B-4FB1-437D-B3E2-269BB85259E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4BAB08C6-CF24-4F59-B52F-4D3C41A450B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86001B00-1077-4FC6-86C5-A53A46093AA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15BF249C-84C6-4381-8F8A-641F84872AF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882C0F7E-F796-4650-A3B1-B5BA15F5BCE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52153FE0-8DB1-46D6-A2FA-5FE632D2C5B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2A3093FE-365A-4E76-9D98-0E3F0FD6F2D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583F4180-94C9-4777-8638-55A410945B1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55738D7F-60D4-4CE8-8068-AADB30CAF00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3" name="直線コネクタ 532">
          <a:extLst>
            <a:ext uri="{FF2B5EF4-FFF2-40B4-BE49-F238E27FC236}">
              <a16:creationId xmlns:a16="http://schemas.microsoft.com/office/drawing/2014/main" id="{4DA1E006-7381-4E8D-86C9-5903C8FB6303}"/>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C94D93FC-0025-4AA2-B0F2-2A4EA6064C2A}"/>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5" name="直線コネクタ 534">
          <a:extLst>
            <a:ext uri="{FF2B5EF4-FFF2-40B4-BE49-F238E27FC236}">
              <a16:creationId xmlns:a16="http://schemas.microsoft.com/office/drawing/2014/main" id="{CCF7A97F-B64A-47C3-8A3F-F74ECF993900}"/>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E6860A28-8EF3-4116-AA1F-B96F7F9B150A}"/>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7" name="直線コネクタ 536">
          <a:extLst>
            <a:ext uri="{FF2B5EF4-FFF2-40B4-BE49-F238E27FC236}">
              <a16:creationId xmlns:a16="http://schemas.microsoft.com/office/drawing/2014/main" id="{94A234E0-3F47-4A06-B205-3E1C7DA03362}"/>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744EA9F0-2A42-4F1F-88B0-CA57854A5BBE}"/>
            </a:ext>
          </a:extLst>
        </xdr:cNvPr>
        <xdr:cNvSpPr txBox="1"/>
      </xdr:nvSpPr>
      <xdr:spPr>
        <a:xfrm>
          <a:off x="1635760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9" name="フローチャート: 判断 538">
          <a:extLst>
            <a:ext uri="{FF2B5EF4-FFF2-40B4-BE49-F238E27FC236}">
              <a16:creationId xmlns:a16="http://schemas.microsoft.com/office/drawing/2014/main" id="{29BDD20B-B601-4D32-89B8-F9C98542A651}"/>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40" name="フローチャート: 判断 539">
          <a:extLst>
            <a:ext uri="{FF2B5EF4-FFF2-40B4-BE49-F238E27FC236}">
              <a16:creationId xmlns:a16="http://schemas.microsoft.com/office/drawing/2014/main" id="{305DD198-14F0-4841-AD97-F4AEA96E7D86}"/>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41" name="フローチャート: 判断 540">
          <a:extLst>
            <a:ext uri="{FF2B5EF4-FFF2-40B4-BE49-F238E27FC236}">
              <a16:creationId xmlns:a16="http://schemas.microsoft.com/office/drawing/2014/main" id="{8A750C3D-EBF8-439E-8C06-F21C51B2219D}"/>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2" name="フローチャート: 判断 541">
          <a:extLst>
            <a:ext uri="{FF2B5EF4-FFF2-40B4-BE49-F238E27FC236}">
              <a16:creationId xmlns:a16="http://schemas.microsoft.com/office/drawing/2014/main" id="{884D135A-1CF0-4733-A652-D41B1C5B1D1F}"/>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3" name="フローチャート: 判断 542">
          <a:extLst>
            <a:ext uri="{FF2B5EF4-FFF2-40B4-BE49-F238E27FC236}">
              <a16:creationId xmlns:a16="http://schemas.microsoft.com/office/drawing/2014/main" id="{7F53B4DF-46E3-48C2-A9D4-5103301CF453}"/>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A21A68E-B731-4F80-8CA4-3C748D58E87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F9B2382-7056-4B7A-88E7-754EB685B89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2B68716-DF8C-42CF-BFB5-35E83F8B3D7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8D1D63C-5B9E-4A7D-91D5-9AEBDBFE136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13ED1FF-97DB-41FF-ACAB-EAE7DA0899C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50165</xdr:rowOff>
    </xdr:from>
    <xdr:to>
      <xdr:col>85</xdr:col>
      <xdr:colOff>177800</xdr:colOff>
      <xdr:row>56</xdr:row>
      <xdr:rowOff>151765</xdr:rowOff>
    </xdr:to>
    <xdr:sp macro="" textlink="">
      <xdr:nvSpPr>
        <xdr:cNvPr id="549" name="楕円 548">
          <a:extLst>
            <a:ext uri="{FF2B5EF4-FFF2-40B4-BE49-F238E27FC236}">
              <a16:creationId xmlns:a16="http://schemas.microsoft.com/office/drawing/2014/main" id="{C1291B9F-778A-4409-BAF7-CBDD4C81763F}"/>
            </a:ext>
          </a:extLst>
        </xdr:cNvPr>
        <xdr:cNvSpPr/>
      </xdr:nvSpPr>
      <xdr:spPr>
        <a:xfrm>
          <a:off x="16268700" y="965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3192</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1623A72F-8E5E-4943-A0CD-B348795DFDFA}"/>
            </a:ext>
          </a:extLst>
        </xdr:cNvPr>
        <xdr:cNvSpPr txBox="1"/>
      </xdr:nvSpPr>
      <xdr:spPr>
        <a:xfrm>
          <a:off x="16357600" y="9604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166370</xdr:rowOff>
    </xdr:from>
    <xdr:to>
      <xdr:col>81</xdr:col>
      <xdr:colOff>101600</xdr:colOff>
      <xdr:row>56</xdr:row>
      <xdr:rowOff>96520</xdr:rowOff>
    </xdr:to>
    <xdr:sp macro="" textlink="">
      <xdr:nvSpPr>
        <xdr:cNvPr id="551" name="楕円 550">
          <a:extLst>
            <a:ext uri="{FF2B5EF4-FFF2-40B4-BE49-F238E27FC236}">
              <a16:creationId xmlns:a16="http://schemas.microsoft.com/office/drawing/2014/main" id="{7870A45B-EE36-4A30-84E5-844584CBC844}"/>
            </a:ext>
          </a:extLst>
        </xdr:cNvPr>
        <xdr:cNvSpPr/>
      </xdr:nvSpPr>
      <xdr:spPr>
        <a:xfrm>
          <a:off x="15430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45720</xdr:rowOff>
    </xdr:from>
    <xdr:to>
      <xdr:col>85</xdr:col>
      <xdr:colOff>127000</xdr:colOff>
      <xdr:row>56</xdr:row>
      <xdr:rowOff>100965</xdr:rowOff>
    </xdr:to>
    <xdr:cxnSp macro="">
      <xdr:nvCxnSpPr>
        <xdr:cNvPr id="552" name="直線コネクタ 551">
          <a:extLst>
            <a:ext uri="{FF2B5EF4-FFF2-40B4-BE49-F238E27FC236}">
              <a16:creationId xmlns:a16="http://schemas.microsoft.com/office/drawing/2014/main" id="{B4C341AE-7711-4823-848F-9F7B24F4CB57}"/>
            </a:ext>
          </a:extLst>
        </xdr:cNvPr>
        <xdr:cNvCxnSpPr/>
      </xdr:nvCxnSpPr>
      <xdr:spPr>
        <a:xfrm>
          <a:off x="15481300" y="964692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109220</xdr:rowOff>
    </xdr:from>
    <xdr:to>
      <xdr:col>76</xdr:col>
      <xdr:colOff>165100</xdr:colOff>
      <xdr:row>56</xdr:row>
      <xdr:rowOff>39370</xdr:rowOff>
    </xdr:to>
    <xdr:sp macro="" textlink="">
      <xdr:nvSpPr>
        <xdr:cNvPr id="553" name="楕円 552">
          <a:extLst>
            <a:ext uri="{FF2B5EF4-FFF2-40B4-BE49-F238E27FC236}">
              <a16:creationId xmlns:a16="http://schemas.microsoft.com/office/drawing/2014/main" id="{A29D0C02-A433-4BED-863C-3F741BB2C49D}"/>
            </a:ext>
          </a:extLst>
        </xdr:cNvPr>
        <xdr:cNvSpPr/>
      </xdr:nvSpPr>
      <xdr:spPr>
        <a:xfrm>
          <a:off x="14541500" y="953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160020</xdr:rowOff>
    </xdr:from>
    <xdr:to>
      <xdr:col>81</xdr:col>
      <xdr:colOff>50800</xdr:colOff>
      <xdr:row>56</xdr:row>
      <xdr:rowOff>45720</xdr:rowOff>
    </xdr:to>
    <xdr:cxnSp macro="">
      <xdr:nvCxnSpPr>
        <xdr:cNvPr id="554" name="直線コネクタ 553">
          <a:extLst>
            <a:ext uri="{FF2B5EF4-FFF2-40B4-BE49-F238E27FC236}">
              <a16:creationId xmlns:a16="http://schemas.microsoft.com/office/drawing/2014/main" id="{F27E6873-DA9C-4800-B109-EA2E8C80AC4A}"/>
            </a:ext>
          </a:extLst>
        </xdr:cNvPr>
        <xdr:cNvCxnSpPr/>
      </xdr:nvCxnSpPr>
      <xdr:spPr>
        <a:xfrm>
          <a:off x="14592300" y="95897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101600</xdr:rowOff>
    </xdr:from>
    <xdr:to>
      <xdr:col>72</xdr:col>
      <xdr:colOff>38100</xdr:colOff>
      <xdr:row>58</xdr:row>
      <xdr:rowOff>31750</xdr:rowOff>
    </xdr:to>
    <xdr:sp macro="" textlink="">
      <xdr:nvSpPr>
        <xdr:cNvPr id="555" name="楕円 554">
          <a:extLst>
            <a:ext uri="{FF2B5EF4-FFF2-40B4-BE49-F238E27FC236}">
              <a16:creationId xmlns:a16="http://schemas.microsoft.com/office/drawing/2014/main" id="{94A6AF05-3B18-4E61-92A7-1F979BD2C10C}"/>
            </a:ext>
          </a:extLst>
        </xdr:cNvPr>
        <xdr:cNvSpPr/>
      </xdr:nvSpPr>
      <xdr:spPr>
        <a:xfrm>
          <a:off x="13652500" y="98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160020</xdr:rowOff>
    </xdr:from>
    <xdr:to>
      <xdr:col>76</xdr:col>
      <xdr:colOff>114300</xdr:colOff>
      <xdr:row>57</xdr:row>
      <xdr:rowOff>152400</xdr:rowOff>
    </xdr:to>
    <xdr:cxnSp macro="">
      <xdr:nvCxnSpPr>
        <xdr:cNvPr id="556" name="直線コネクタ 555">
          <a:extLst>
            <a:ext uri="{FF2B5EF4-FFF2-40B4-BE49-F238E27FC236}">
              <a16:creationId xmlns:a16="http://schemas.microsoft.com/office/drawing/2014/main" id="{288EB16A-4F3F-4122-A235-CAA3B1451410}"/>
            </a:ext>
          </a:extLst>
        </xdr:cNvPr>
        <xdr:cNvCxnSpPr/>
      </xdr:nvCxnSpPr>
      <xdr:spPr>
        <a:xfrm flipV="1">
          <a:off x="13703300" y="958977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101600</xdr:rowOff>
    </xdr:from>
    <xdr:to>
      <xdr:col>67</xdr:col>
      <xdr:colOff>101600</xdr:colOff>
      <xdr:row>58</xdr:row>
      <xdr:rowOff>31750</xdr:rowOff>
    </xdr:to>
    <xdr:sp macro="" textlink="">
      <xdr:nvSpPr>
        <xdr:cNvPr id="557" name="楕円 556">
          <a:extLst>
            <a:ext uri="{FF2B5EF4-FFF2-40B4-BE49-F238E27FC236}">
              <a16:creationId xmlns:a16="http://schemas.microsoft.com/office/drawing/2014/main" id="{1011210E-1CD5-401F-8B9A-AADE5C31EB52}"/>
            </a:ext>
          </a:extLst>
        </xdr:cNvPr>
        <xdr:cNvSpPr/>
      </xdr:nvSpPr>
      <xdr:spPr>
        <a:xfrm>
          <a:off x="12763500" y="98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152400</xdr:rowOff>
    </xdr:from>
    <xdr:to>
      <xdr:col>71</xdr:col>
      <xdr:colOff>177800</xdr:colOff>
      <xdr:row>57</xdr:row>
      <xdr:rowOff>152400</xdr:rowOff>
    </xdr:to>
    <xdr:cxnSp macro="">
      <xdr:nvCxnSpPr>
        <xdr:cNvPr id="558" name="直線コネクタ 557">
          <a:extLst>
            <a:ext uri="{FF2B5EF4-FFF2-40B4-BE49-F238E27FC236}">
              <a16:creationId xmlns:a16="http://schemas.microsoft.com/office/drawing/2014/main" id="{D787B667-D396-4DBA-A992-9E63364D22BD}"/>
            </a:ext>
          </a:extLst>
        </xdr:cNvPr>
        <xdr:cNvCxnSpPr/>
      </xdr:nvCxnSpPr>
      <xdr:spPr>
        <a:xfrm>
          <a:off x="12814300" y="9925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559" name="n_1aveValue【学校施設】&#10;有形固定資産減価償却率">
          <a:extLst>
            <a:ext uri="{FF2B5EF4-FFF2-40B4-BE49-F238E27FC236}">
              <a16:creationId xmlns:a16="http://schemas.microsoft.com/office/drawing/2014/main" id="{8FC7767C-D91C-4B41-9BE7-8655D8E5EDE4}"/>
            </a:ext>
          </a:extLst>
        </xdr:cNvPr>
        <xdr:cNvSpPr txBox="1"/>
      </xdr:nvSpPr>
      <xdr:spPr>
        <a:xfrm>
          <a:off x="152660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560" name="n_2aveValue【学校施設】&#10;有形固定資産減価償却率">
          <a:extLst>
            <a:ext uri="{FF2B5EF4-FFF2-40B4-BE49-F238E27FC236}">
              <a16:creationId xmlns:a16="http://schemas.microsoft.com/office/drawing/2014/main" id="{780543C8-0786-4958-B2F7-D2F779A51D9A}"/>
            </a:ext>
          </a:extLst>
        </xdr:cNvPr>
        <xdr:cNvSpPr txBox="1"/>
      </xdr:nvSpPr>
      <xdr:spPr>
        <a:xfrm>
          <a:off x="14389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561" name="n_3aveValue【学校施設】&#10;有形固定資産減価償却率">
          <a:extLst>
            <a:ext uri="{FF2B5EF4-FFF2-40B4-BE49-F238E27FC236}">
              <a16:creationId xmlns:a16="http://schemas.microsoft.com/office/drawing/2014/main" id="{48CBCD0C-0066-42E8-8C37-F274BAD41F64}"/>
            </a:ext>
          </a:extLst>
        </xdr:cNvPr>
        <xdr:cNvSpPr txBox="1"/>
      </xdr:nvSpPr>
      <xdr:spPr>
        <a:xfrm>
          <a:off x="13500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112412</xdr:rowOff>
    </xdr:from>
    <xdr:ext cx="405111" cy="259045"/>
    <xdr:sp macro="" textlink="">
      <xdr:nvSpPr>
        <xdr:cNvPr id="562" name="n_4aveValue【学校施設】&#10;有形固定資産減価償却率">
          <a:extLst>
            <a:ext uri="{FF2B5EF4-FFF2-40B4-BE49-F238E27FC236}">
              <a16:creationId xmlns:a16="http://schemas.microsoft.com/office/drawing/2014/main" id="{01938416-3E36-44E4-947A-2054FDD5BB56}"/>
            </a:ext>
          </a:extLst>
        </xdr:cNvPr>
        <xdr:cNvSpPr txBox="1"/>
      </xdr:nvSpPr>
      <xdr:spPr>
        <a:xfrm>
          <a:off x="12611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113047</xdr:rowOff>
    </xdr:from>
    <xdr:ext cx="405111" cy="259045"/>
    <xdr:sp macro="" textlink="">
      <xdr:nvSpPr>
        <xdr:cNvPr id="563" name="n_1mainValue【学校施設】&#10;有形固定資産減価償却率">
          <a:extLst>
            <a:ext uri="{FF2B5EF4-FFF2-40B4-BE49-F238E27FC236}">
              <a16:creationId xmlns:a16="http://schemas.microsoft.com/office/drawing/2014/main" id="{4C4D8C67-273E-42FA-8543-31DE527938B3}"/>
            </a:ext>
          </a:extLst>
        </xdr:cNvPr>
        <xdr:cNvSpPr txBox="1"/>
      </xdr:nvSpPr>
      <xdr:spPr>
        <a:xfrm>
          <a:off x="15266044"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55897</xdr:rowOff>
    </xdr:from>
    <xdr:ext cx="405111" cy="259045"/>
    <xdr:sp macro="" textlink="">
      <xdr:nvSpPr>
        <xdr:cNvPr id="564" name="n_2mainValue【学校施設】&#10;有形固定資産減価償却率">
          <a:extLst>
            <a:ext uri="{FF2B5EF4-FFF2-40B4-BE49-F238E27FC236}">
              <a16:creationId xmlns:a16="http://schemas.microsoft.com/office/drawing/2014/main" id="{7E30E9D8-C785-44FC-B71F-7E9C52891DBA}"/>
            </a:ext>
          </a:extLst>
        </xdr:cNvPr>
        <xdr:cNvSpPr txBox="1"/>
      </xdr:nvSpPr>
      <xdr:spPr>
        <a:xfrm>
          <a:off x="14389744" y="931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48277</xdr:rowOff>
    </xdr:from>
    <xdr:ext cx="405111" cy="259045"/>
    <xdr:sp macro="" textlink="">
      <xdr:nvSpPr>
        <xdr:cNvPr id="565" name="n_3mainValue【学校施設】&#10;有形固定資産減価償却率">
          <a:extLst>
            <a:ext uri="{FF2B5EF4-FFF2-40B4-BE49-F238E27FC236}">
              <a16:creationId xmlns:a16="http://schemas.microsoft.com/office/drawing/2014/main" id="{4C8B204D-E188-485A-9157-83526921297B}"/>
            </a:ext>
          </a:extLst>
        </xdr:cNvPr>
        <xdr:cNvSpPr txBox="1"/>
      </xdr:nvSpPr>
      <xdr:spPr>
        <a:xfrm>
          <a:off x="1350074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48277</xdr:rowOff>
    </xdr:from>
    <xdr:ext cx="405111" cy="259045"/>
    <xdr:sp macro="" textlink="">
      <xdr:nvSpPr>
        <xdr:cNvPr id="566" name="n_4mainValue【学校施設】&#10;有形固定資産減価償却率">
          <a:extLst>
            <a:ext uri="{FF2B5EF4-FFF2-40B4-BE49-F238E27FC236}">
              <a16:creationId xmlns:a16="http://schemas.microsoft.com/office/drawing/2014/main" id="{BB4EA7B5-2B57-487C-98C7-8DE6827F6B7B}"/>
            </a:ext>
          </a:extLst>
        </xdr:cNvPr>
        <xdr:cNvSpPr txBox="1"/>
      </xdr:nvSpPr>
      <xdr:spPr>
        <a:xfrm>
          <a:off x="1261174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2AEA1BA7-A37F-4341-8F4E-47AED0DCFCB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219CF7AE-435A-4D7D-8FA4-E2399E35E9B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8FA582FF-90F0-4950-B05E-2C077570FE9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DE4CD338-4892-487A-A137-B7B7F238EE9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45846CF0-6436-410F-9268-7301380F306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8021FFAF-6740-46E2-B6EC-458EA57F0FF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9DB737E6-A7D0-4080-AEFC-475BEE30F4A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24F305E2-7DFC-45B7-B14D-1C7064C4B8F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21E77BD6-0B02-4452-A376-3607606BC8D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3404FD5D-DD5D-4194-85AF-3D66F0CA261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72F6C6A2-7417-40D9-89DE-A1DEA969618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77994D68-1881-4F48-BE0E-7BFBF3A3CF0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F9FE4E1D-0FF3-4E80-B4DC-8B594CE41DA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F4D08CB4-52C6-4AA4-A6E5-309DFD383DC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A1FC02A1-F0F2-4733-A762-D243A65E002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CFE6EC5C-76C0-4716-B677-B303234F6F1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8F374343-5A4F-4E9F-B38C-5C8954A0BA5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A1CE5399-774E-4197-BC51-CB45386D64C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034D4378-6658-44C8-8A2B-C9691134607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7F56781B-03C4-42F3-B5C6-8AEF2B75E9F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EC4D6A73-965B-4A1E-88B1-2C7CC5C72CD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8" name="テキスト ボックス 587">
          <a:extLst>
            <a:ext uri="{FF2B5EF4-FFF2-40B4-BE49-F238E27FC236}">
              <a16:creationId xmlns:a16="http://schemas.microsoft.com/office/drawing/2014/main" id="{F20DC289-CBCA-4079-8DE5-0E2878F0F282}"/>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ADF7FC48-18B0-4AF7-BDA3-FB49CD7BDFA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90" name="直線コネクタ 589">
          <a:extLst>
            <a:ext uri="{FF2B5EF4-FFF2-40B4-BE49-F238E27FC236}">
              <a16:creationId xmlns:a16="http://schemas.microsoft.com/office/drawing/2014/main" id="{9A28D4C2-2445-4FF0-B4CD-BE6A0B7C6025}"/>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91" name="【学校施設】&#10;一人当たり面積最小値テキスト">
          <a:extLst>
            <a:ext uri="{FF2B5EF4-FFF2-40B4-BE49-F238E27FC236}">
              <a16:creationId xmlns:a16="http://schemas.microsoft.com/office/drawing/2014/main" id="{CECCA718-1C74-4771-A6B6-CB5928347144}"/>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2" name="直線コネクタ 591">
          <a:extLst>
            <a:ext uri="{FF2B5EF4-FFF2-40B4-BE49-F238E27FC236}">
              <a16:creationId xmlns:a16="http://schemas.microsoft.com/office/drawing/2014/main" id="{A7B3C41E-D1F3-438D-9F1B-A63BA1481492}"/>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3" name="【学校施設】&#10;一人当たり面積最大値テキスト">
          <a:extLst>
            <a:ext uri="{FF2B5EF4-FFF2-40B4-BE49-F238E27FC236}">
              <a16:creationId xmlns:a16="http://schemas.microsoft.com/office/drawing/2014/main" id="{69808B88-263A-4483-B02F-5ADC247D5D0E}"/>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4" name="直線コネクタ 593">
          <a:extLst>
            <a:ext uri="{FF2B5EF4-FFF2-40B4-BE49-F238E27FC236}">
              <a16:creationId xmlns:a16="http://schemas.microsoft.com/office/drawing/2014/main" id="{E906B0E9-9CAB-432B-B44B-78B962E023D5}"/>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595" name="【学校施設】&#10;一人当たり面積平均値テキスト">
          <a:extLst>
            <a:ext uri="{FF2B5EF4-FFF2-40B4-BE49-F238E27FC236}">
              <a16:creationId xmlns:a16="http://schemas.microsoft.com/office/drawing/2014/main" id="{943E8FF7-7495-4AEB-AE53-8C02FB4F3C01}"/>
            </a:ext>
          </a:extLst>
        </xdr:cNvPr>
        <xdr:cNvSpPr txBox="1"/>
      </xdr:nvSpPr>
      <xdr:spPr>
        <a:xfrm>
          <a:off x="22199600" y="1059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6" name="フローチャート: 判断 595">
          <a:extLst>
            <a:ext uri="{FF2B5EF4-FFF2-40B4-BE49-F238E27FC236}">
              <a16:creationId xmlns:a16="http://schemas.microsoft.com/office/drawing/2014/main" id="{729A1088-CE97-4E18-9493-EEB4D0EA7294}"/>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7" name="フローチャート: 判断 596">
          <a:extLst>
            <a:ext uri="{FF2B5EF4-FFF2-40B4-BE49-F238E27FC236}">
              <a16:creationId xmlns:a16="http://schemas.microsoft.com/office/drawing/2014/main" id="{5C6EE6CC-DB60-4089-B970-C608F7E11EF9}"/>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8" name="フローチャート: 判断 597">
          <a:extLst>
            <a:ext uri="{FF2B5EF4-FFF2-40B4-BE49-F238E27FC236}">
              <a16:creationId xmlns:a16="http://schemas.microsoft.com/office/drawing/2014/main" id="{E202B168-838F-434A-97B4-84F83F196DC5}"/>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9" name="フローチャート: 判断 598">
          <a:extLst>
            <a:ext uri="{FF2B5EF4-FFF2-40B4-BE49-F238E27FC236}">
              <a16:creationId xmlns:a16="http://schemas.microsoft.com/office/drawing/2014/main" id="{DE167658-AC22-4C12-B858-F4D1997D47B7}"/>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00" name="フローチャート: 判断 599">
          <a:extLst>
            <a:ext uri="{FF2B5EF4-FFF2-40B4-BE49-F238E27FC236}">
              <a16:creationId xmlns:a16="http://schemas.microsoft.com/office/drawing/2014/main" id="{45F10237-76D6-46AA-90CB-7E5DE553125D}"/>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7A1CBFE-1EF7-4DE5-A523-6DF81DE6EE1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C64C75B-555D-45E7-ACB9-A73B8DBE15A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495E91F-0AB2-4167-ABCD-BA7757D3ABB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4636775-168E-434C-8342-4AE4B397604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3568EA0-ACA1-4433-9A21-0343406E155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132080</xdr:rowOff>
    </xdr:from>
    <xdr:to>
      <xdr:col>116</xdr:col>
      <xdr:colOff>114300</xdr:colOff>
      <xdr:row>60</xdr:row>
      <xdr:rowOff>62230</xdr:rowOff>
    </xdr:to>
    <xdr:sp macro="" textlink="">
      <xdr:nvSpPr>
        <xdr:cNvPr id="606" name="楕円 605">
          <a:extLst>
            <a:ext uri="{FF2B5EF4-FFF2-40B4-BE49-F238E27FC236}">
              <a16:creationId xmlns:a16="http://schemas.microsoft.com/office/drawing/2014/main" id="{89782252-8FD3-4F81-8805-CDF3CF62CE15}"/>
            </a:ext>
          </a:extLst>
        </xdr:cNvPr>
        <xdr:cNvSpPr/>
      </xdr:nvSpPr>
      <xdr:spPr>
        <a:xfrm>
          <a:off x="221107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154957</xdr:rowOff>
    </xdr:from>
    <xdr:ext cx="469744" cy="259045"/>
    <xdr:sp macro="" textlink="">
      <xdr:nvSpPr>
        <xdr:cNvPr id="607" name="【学校施設】&#10;一人当たり面積該当値テキスト">
          <a:extLst>
            <a:ext uri="{FF2B5EF4-FFF2-40B4-BE49-F238E27FC236}">
              <a16:creationId xmlns:a16="http://schemas.microsoft.com/office/drawing/2014/main" id="{48105EA1-0C46-43FC-A5E0-D176525A7DFF}"/>
            </a:ext>
          </a:extLst>
        </xdr:cNvPr>
        <xdr:cNvSpPr txBox="1"/>
      </xdr:nvSpPr>
      <xdr:spPr>
        <a:xfrm>
          <a:off x="22199600" y="1009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155893</xdr:rowOff>
    </xdr:from>
    <xdr:to>
      <xdr:col>112</xdr:col>
      <xdr:colOff>38100</xdr:colOff>
      <xdr:row>60</xdr:row>
      <xdr:rowOff>86043</xdr:rowOff>
    </xdr:to>
    <xdr:sp macro="" textlink="">
      <xdr:nvSpPr>
        <xdr:cNvPr id="608" name="楕円 607">
          <a:extLst>
            <a:ext uri="{FF2B5EF4-FFF2-40B4-BE49-F238E27FC236}">
              <a16:creationId xmlns:a16="http://schemas.microsoft.com/office/drawing/2014/main" id="{1A852F90-9C10-4A7C-8713-C78083A62F24}"/>
            </a:ext>
          </a:extLst>
        </xdr:cNvPr>
        <xdr:cNvSpPr/>
      </xdr:nvSpPr>
      <xdr:spPr>
        <a:xfrm>
          <a:off x="21272500" y="1027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11430</xdr:rowOff>
    </xdr:from>
    <xdr:to>
      <xdr:col>116</xdr:col>
      <xdr:colOff>63500</xdr:colOff>
      <xdr:row>60</xdr:row>
      <xdr:rowOff>35243</xdr:rowOff>
    </xdr:to>
    <xdr:cxnSp macro="">
      <xdr:nvCxnSpPr>
        <xdr:cNvPr id="609" name="直線コネクタ 608">
          <a:extLst>
            <a:ext uri="{FF2B5EF4-FFF2-40B4-BE49-F238E27FC236}">
              <a16:creationId xmlns:a16="http://schemas.microsoft.com/office/drawing/2014/main" id="{2550EF9F-918D-4F02-A4B3-D56BA86ACDD1}"/>
            </a:ext>
          </a:extLst>
        </xdr:cNvPr>
        <xdr:cNvCxnSpPr/>
      </xdr:nvCxnSpPr>
      <xdr:spPr>
        <a:xfrm flipV="1">
          <a:off x="21323300" y="10298430"/>
          <a:ext cx="838200" cy="2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5969</xdr:rowOff>
    </xdr:from>
    <xdr:to>
      <xdr:col>107</xdr:col>
      <xdr:colOff>101600</xdr:colOff>
      <xdr:row>60</xdr:row>
      <xdr:rowOff>107569</xdr:rowOff>
    </xdr:to>
    <xdr:sp macro="" textlink="">
      <xdr:nvSpPr>
        <xdr:cNvPr id="610" name="楕円 609">
          <a:extLst>
            <a:ext uri="{FF2B5EF4-FFF2-40B4-BE49-F238E27FC236}">
              <a16:creationId xmlns:a16="http://schemas.microsoft.com/office/drawing/2014/main" id="{3D9DB8F9-49CA-467A-B59D-3E582D1F35A2}"/>
            </a:ext>
          </a:extLst>
        </xdr:cNvPr>
        <xdr:cNvSpPr/>
      </xdr:nvSpPr>
      <xdr:spPr>
        <a:xfrm>
          <a:off x="20383500" y="1029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35243</xdr:rowOff>
    </xdr:from>
    <xdr:to>
      <xdr:col>111</xdr:col>
      <xdr:colOff>177800</xdr:colOff>
      <xdr:row>60</xdr:row>
      <xdr:rowOff>56769</xdr:rowOff>
    </xdr:to>
    <xdr:cxnSp macro="">
      <xdr:nvCxnSpPr>
        <xdr:cNvPr id="611" name="直線コネクタ 610">
          <a:extLst>
            <a:ext uri="{FF2B5EF4-FFF2-40B4-BE49-F238E27FC236}">
              <a16:creationId xmlns:a16="http://schemas.microsoft.com/office/drawing/2014/main" id="{7ED87A87-95C1-4938-B582-8DE970383B61}"/>
            </a:ext>
          </a:extLst>
        </xdr:cNvPr>
        <xdr:cNvCxnSpPr/>
      </xdr:nvCxnSpPr>
      <xdr:spPr>
        <a:xfrm flipV="1">
          <a:off x="20434300" y="10322243"/>
          <a:ext cx="889000" cy="2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43879</xdr:rowOff>
    </xdr:from>
    <xdr:to>
      <xdr:col>102</xdr:col>
      <xdr:colOff>165100</xdr:colOff>
      <xdr:row>60</xdr:row>
      <xdr:rowOff>145479</xdr:rowOff>
    </xdr:to>
    <xdr:sp macro="" textlink="">
      <xdr:nvSpPr>
        <xdr:cNvPr id="612" name="楕円 611">
          <a:extLst>
            <a:ext uri="{FF2B5EF4-FFF2-40B4-BE49-F238E27FC236}">
              <a16:creationId xmlns:a16="http://schemas.microsoft.com/office/drawing/2014/main" id="{8431457C-BB83-4A64-9242-A4BED6C66594}"/>
            </a:ext>
          </a:extLst>
        </xdr:cNvPr>
        <xdr:cNvSpPr/>
      </xdr:nvSpPr>
      <xdr:spPr>
        <a:xfrm>
          <a:off x="19494500" y="1033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56769</xdr:rowOff>
    </xdr:from>
    <xdr:to>
      <xdr:col>107</xdr:col>
      <xdr:colOff>50800</xdr:colOff>
      <xdr:row>60</xdr:row>
      <xdr:rowOff>94679</xdr:rowOff>
    </xdr:to>
    <xdr:cxnSp macro="">
      <xdr:nvCxnSpPr>
        <xdr:cNvPr id="613" name="直線コネクタ 612">
          <a:extLst>
            <a:ext uri="{FF2B5EF4-FFF2-40B4-BE49-F238E27FC236}">
              <a16:creationId xmlns:a16="http://schemas.microsoft.com/office/drawing/2014/main" id="{A1272751-858E-4B9D-B901-F3E6A1BD9BD2}"/>
            </a:ext>
          </a:extLst>
        </xdr:cNvPr>
        <xdr:cNvCxnSpPr/>
      </xdr:nvCxnSpPr>
      <xdr:spPr>
        <a:xfrm flipV="1">
          <a:off x="19545300" y="10343769"/>
          <a:ext cx="889000" cy="3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62929</xdr:rowOff>
    </xdr:from>
    <xdr:to>
      <xdr:col>98</xdr:col>
      <xdr:colOff>38100</xdr:colOff>
      <xdr:row>60</xdr:row>
      <xdr:rowOff>164529</xdr:rowOff>
    </xdr:to>
    <xdr:sp macro="" textlink="">
      <xdr:nvSpPr>
        <xdr:cNvPr id="614" name="楕円 613">
          <a:extLst>
            <a:ext uri="{FF2B5EF4-FFF2-40B4-BE49-F238E27FC236}">
              <a16:creationId xmlns:a16="http://schemas.microsoft.com/office/drawing/2014/main" id="{A8B457B6-AA91-4EFF-9F6C-5F989EB5A3E6}"/>
            </a:ext>
          </a:extLst>
        </xdr:cNvPr>
        <xdr:cNvSpPr/>
      </xdr:nvSpPr>
      <xdr:spPr>
        <a:xfrm>
          <a:off x="18605500" y="1034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94679</xdr:rowOff>
    </xdr:from>
    <xdr:to>
      <xdr:col>102</xdr:col>
      <xdr:colOff>114300</xdr:colOff>
      <xdr:row>60</xdr:row>
      <xdr:rowOff>113729</xdr:rowOff>
    </xdr:to>
    <xdr:cxnSp macro="">
      <xdr:nvCxnSpPr>
        <xdr:cNvPr id="615" name="直線コネクタ 614">
          <a:extLst>
            <a:ext uri="{FF2B5EF4-FFF2-40B4-BE49-F238E27FC236}">
              <a16:creationId xmlns:a16="http://schemas.microsoft.com/office/drawing/2014/main" id="{BD99AB70-F054-4984-A215-DB7F6711099B}"/>
            </a:ext>
          </a:extLst>
        </xdr:cNvPr>
        <xdr:cNvCxnSpPr/>
      </xdr:nvCxnSpPr>
      <xdr:spPr>
        <a:xfrm flipV="1">
          <a:off x="18656300" y="1038167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616" name="n_1aveValue【学校施設】&#10;一人当たり面積">
          <a:extLst>
            <a:ext uri="{FF2B5EF4-FFF2-40B4-BE49-F238E27FC236}">
              <a16:creationId xmlns:a16="http://schemas.microsoft.com/office/drawing/2014/main" id="{F71A1AD5-8537-4BEA-B3D0-AD60DD14A030}"/>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617" name="n_2aveValue【学校施設】&#10;一人当たり面積">
          <a:extLst>
            <a:ext uri="{FF2B5EF4-FFF2-40B4-BE49-F238E27FC236}">
              <a16:creationId xmlns:a16="http://schemas.microsoft.com/office/drawing/2014/main" id="{D2E39952-2591-4A17-AEDC-419C8100D708}"/>
            </a:ext>
          </a:extLst>
        </xdr:cNvPr>
        <xdr:cNvSpPr txBox="1"/>
      </xdr:nvSpPr>
      <xdr:spPr>
        <a:xfrm>
          <a:off x="201994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618" name="n_3aveValue【学校施設】&#10;一人当たり面積">
          <a:extLst>
            <a:ext uri="{FF2B5EF4-FFF2-40B4-BE49-F238E27FC236}">
              <a16:creationId xmlns:a16="http://schemas.microsoft.com/office/drawing/2014/main" id="{8D617160-CFB9-48BA-840D-209B3D501012}"/>
            </a:ext>
          </a:extLst>
        </xdr:cNvPr>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80598</xdr:rowOff>
    </xdr:from>
    <xdr:ext cx="469744" cy="259045"/>
    <xdr:sp macro="" textlink="">
      <xdr:nvSpPr>
        <xdr:cNvPr id="619" name="n_4aveValue【学校施設】&#10;一人当たり面積">
          <a:extLst>
            <a:ext uri="{FF2B5EF4-FFF2-40B4-BE49-F238E27FC236}">
              <a16:creationId xmlns:a16="http://schemas.microsoft.com/office/drawing/2014/main" id="{4D9F9426-4844-42F1-BEC9-149FB3840228}"/>
            </a:ext>
          </a:extLst>
        </xdr:cNvPr>
        <xdr:cNvSpPr txBox="1"/>
      </xdr:nvSpPr>
      <xdr:spPr>
        <a:xfrm>
          <a:off x="18421427" y="1071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102570</xdr:rowOff>
    </xdr:from>
    <xdr:ext cx="469744" cy="259045"/>
    <xdr:sp macro="" textlink="">
      <xdr:nvSpPr>
        <xdr:cNvPr id="620" name="n_1mainValue【学校施設】&#10;一人当たり面積">
          <a:extLst>
            <a:ext uri="{FF2B5EF4-FFF2-40B4-BE49-F238E27FC236}">
              <a16:creationId xmlns:a16="http://schemas.microsoft.com/office/drawing/2014/main" id="{C025D2E6-A307-4AC1-A478-C9E1A224DCBF}"/>
            </a:ext>
          </a:extLst>
        </xdr:cNvPr>
        <xdr:cNvSpPr txBox="1"/>
      </xdr:nvSpPr>
      <xdr:spPr>
        <a:xfrm>
          <a:off x="21075727" y="1004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124096</xdr:rowOff>
    </xdr:from>
    <xdr:ext cx="469744" cy="259045"/>
    <xdr:sp macro="" textlink="">
      <xdr:nvSpPr>
        <xdr:cNvPr id="621" name="n_2mainValue【学校施設】&#10;一人当たり面積">
          <a:extLst>
            <a:ext uri="{FF2B5EF4-FFF2-40B4-BE49-F238E27FC236}">
              <a16:creationId xmlns:a16="http://schemas.microsoft.com/office/drawing/2014/main" id="{4207F5EB-662E-4D60-ABB9-AB94932513A3}"/>
            </a:ext>
          </a:extLst>
        </xdr:cNvPr>
        <xdr:cNvSpPr txBox="1"/>
      </xdr:nvSpPr>
      <xdr:spPr>
        <a:xfrm>
          <a:off x="20199427" y="1006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162006</xdr:rowOff>
    </xdr:from>
    <xdr:ext cx="469744" cy="259045"/>
    <xdr:sp macro="" textlink="">
      <xdr:nvSpPr>
        <xdr:cNvPr id="622" name="n_3mainValue【学校施設】&#10;一人当たり面積">
          <a:extLst>
            <a:ext uri="{FF2B5EF4-FFF2-40B4-BE49-F238E27FC236}">
              <a16:creationId xmlns:a16="http://schemas.microsoft.com/office/drawing/2014/main" id="{0ED87390-AD6F-478A-9629-51A7E0FF538F}"/>
            </a:ext>
          </a:extLst>
        </xdr:cNvPr>
        <xdr:cNvSpPr txBox="1"/>
      </xdr:nvSpPr>
      <xdr:spPr>
        <a:xfrm>
          <a:off x="19310427" y="101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9606</xdr:rowOff>
    </xdr:from>
    <xdr:ext cx="469744" cy="259045"/>
    <xdr:sp macro="" textlink="">
      <xdr:nvSpPr>
        <xdr:cNvPr id="623" name="n_4mainValue【学校施設】&#10;一人当たり面積">
          <a:extLst>
            <a:ext uri="{FF2B5EF4-FFF2-40B4-BE49-F238E27FC236}">
              <a16:creationId xmlns:a16="http://schemas.microsoft.com/office/drawing/2014/main" id="{E68FAAE4-824D-4086-AAF2-1883C46AC1F5}"/>
            </a:ext>
          </a:extLst>
        </xdr:cNvPr>
        <xdr:cNvSpPr txBox="1"/>
      </xdr:nvSpPr>
      <xdr:spPr>
        <a:xfrm>
          <a:off x="18421427" y="1012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6FEF5174-A7AD-4696-88F6-B5BBB7EA4AA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798E5275-F177-49B9-9C4D-FC14E49B5A8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FE3672ED-9F8B-4FD4-AFB4-15EC18B51B4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95B57E49-7490-4D72-A108-F760E4962A1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624D8B1C-CA96-4078-B13A-D395EB810D6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3B4A59AA-E8FD-4A3E-B1BD-6C1A79CAEBF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CAEB614C-E11A-418B-BE94-E78F1F26295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528097D5-443F-470F-94FD-37DF75475EA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DBB98B41-D466-4407-951E-CFFF2E3F1E2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116CBC0F-A548-4E65-A246-86267840367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536F4BD2-56AD-4DC5-83FA-087EBD501F2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57EEFB9B-56C2-4A44-84C0-243E5AA1AFF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88F0933F-4DF8-47EA-9B98-461717EA06E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ACB18BB2-EA5D-4D36-9BB2-912F7C1FECE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91A95EB4-F873-400F-B7D2-F4379B1534B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4C0597F1-D39F-406A-8459-585CCFA84BC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81896609-EA47-4084-81AF-41051C1A30A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C0D66670-D1FE-428D-A432-D8AF42E9098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65FC7BA7-A7BA-4EA7-9A22-7E7E8DC4ADC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66A92CE9-5776-4E46-9B05-589A5758ACE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4E5A10D5-C549-4F82-A7AA-506A47FECB9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60B76345-7558-4030-BD13-FEDF2C43929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22F203F3-F867-4A9A-B1B5-27F1DB672B1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4BB65C03-49D0-42FC-8866-0667E4B0E56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8" name="直線コネクタ 647">
          <a:extLst>
            <a:ext uri="{FF2B5EF4-FFF2-40B4-BE49-F238E27FC236}">
              <a16:creationId xmlns:a16="http://schemas.microsoft.com/office/drawing/2014/main" id="{E641D84B-A676-410C-A2D4-6DED265D258E}"/>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9" name="【児童館】&#10;有形固定資産減価償却率最小値テキスト">
          <a:extLst>
            <a:ext uri="{FF2B5EF4-FFF2-40B4-BE49-F238E27FC236}">
              <a16:creationId xmlns:a16="http://schemas.microsoft.com/office/drawing/2014/main" id="{EA38E130-D78B-47B6-8C6B-D2FBC522AEF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0" name="直線コネクタ 649">
          <a:extLst>
            <a:ext uri="{FF2B5EF4-FFF2-40B4-BE49-F238E27FC236}">
              <a16:creationId xmlns:a16="http://schemas.microsoft.com/office/drawing/2014/main" id="{2A24C2B7-6568-48E3-9A70-1A5C66ED12CE}"/>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51" name="【児童館】&#10;有形固定資産減価償却率最大値テキスト">
          <a:extLst>
            <a:ext uri="{FF2B5EF4-FFF2-40B4-BE49-F238E27FC236}">
              <a16:creationId xmlns:a16="http://schemas.microsoft.com/office/drawing/2014/main" id="{7A836962-0EFA-49EC-81FB-21216059084C}"/>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2" name="直線コネクタ 651">
          <a:extLst>
            <a:ext uri="{FF2B5EF4-FFF2-40B4-BE49-F238E27FC236}">
              <a16:creationId xmlns:a16="http://schemas.microsoft.com/office/drawing/2014/main" id="{E6A10BAA-9622-4D5A-9607-A7577368389B}"/>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53" name="【児童館】&#10;有形固定資産減価償却率平均値テキスト">
          <a:extLst>
            <a:ext uri="{FF2B5EF4-FFF2-40B4-BE49-F238E27FC236}">
              <a16:creationId xmlns:a16="http://schemas.microsoft.com/office/drawing/2014/main" id="{1D7893FB-0D11-49DF-B5AC-C2A4702AC9B0}"/>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4" name="フローチャート: 判断 653">
          <a:extLst>
            <a:ext uri="{FF2B5EF4-FFF2-40B4-BE49-F238E27FC236}">
              <a16:creationId xmlns:a16="http://schemas.microsoft.com/office/drawing/2014/main" id="{044265FE-28D3-4E32-8FDC-47DEC7FDB2D3}"/>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5" name="フローチャート: 判断 654">
          <a:extLst>
            <a:ext uri="{FF2B5EF4-FFF2-40B4-BE49-F238E27FC236}">
              <a16:creationId xmlns:a16="http://schemas.microsoft.com/office/drawing/2014/main" id="{397D910F-44FE-4BF8-95F1-9A8FBE0AD847}"/>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6" name="フローチャート: 判断 655">
          <a:extLst>
            <a:ext uri="{FF2B5EF4-FFF2-40B4-BE49-F238E27FC236}">
              <a16:creationId xmlns:a16="http://schemas.microsoft.com/office/drawing/2014/main" id="{17BF817B-BC12-44A1-B604-7AA7DAFCFE9D}"/>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7" name="フローチャート: 判断 656">
          <a:extLst>
            <a:ext uri="{FF2B5EF4-FFF2-40B4-BE49-F238E27FC236}">
              <a16:creationId xmlns:a16="http://schemas.microsoft.com/office/drawing/2014/main" id="{28228776-1B2D-4904-B538-904BBA916731}"/>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658" name="フローチャート: 判断 657">
          <a:extLst>
            <a:ext uri="{FF2B5EF4-FFF2-40B4-BE49-F238E27FC236}">
              <a16:creationId xmlns:a16="http://schemas.microsoft.com/office/drawing/2014/main" id="{968325B1-C8C8-4883-8A34-B42F20D0775C}"/>
            </a:ext>
          </a:extLst>
        </xdr:cNvPr>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79B95DD-344B-40A8-AC6A-D3CFEA53103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71EBEC0-4D56-45E9-97C9-3A13A41BE6C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2181F14-8257-481D-BF5F-E9AAD7A277E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50D55A7-7604-42C5-A605-3CDCBA530BC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F6860AA-7ED1-439B-B45E-12CBCCA4B83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xdr:rowOff>
    </xdr:from>
    <xdr:to>
      <xdr:col>85</xdr:col>
      <xdr:colOff>177800</xdr:colOff>
      <xdr:row>86</xdr:row>
      <xdr:rowOff>107950</xdr:rowOff>
    </xdr:to>
    <xdr:sp macro="" textlink="">
      <xdr:nvSpPr>
        <xdr:cNvPr id="664" name="楕円 663">
          <a:extLst>
            <a:ext uri="{FF2B5EF4-FFF2-40B4-BE49-F238E27FC236}">
              <a16:creationId xmlns:a16="http://schemas.microsoft.com/office/drawing/2014/main" id="{9743ED9E-57CA-4D8A-AF3D-CF82A793757C}"/>
            </a:ext>
          </a:extLst>
        </xdr:cNvPr>
        <xdr:cNvSpPr/>
      </xdr:nvSpPr>
      <xdr:spPr>
        <a:xfrm>
          <a:off x="162687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92727</xdr:rowOff>
    </xdr:from>
    <xdr:ext cx="405111" cy="259045"/>
    <xdr:sp macro="" textlink="">
      <xdr:nvSpPr>
        <xdr:cNvPr id="665" name="【児童館】&#10;有形固定資産減価償却率該当値テキスト">
          <a:extLst>
            <a:ext uri="{FF2B5EF4-FFF2-40B4-BE49-F238E27FC236}">
              <a16:creationId xmlns:a16="http://schemas.microsoft.com/office/drawing/2014/main" id="{41C2F436-6C69-41E1-B2D1-05F09BCF521A}"/>
            </a:ext>
          </a:extLst>
        </xdr:cNvPr>
        <xdr:cNvSpPr txBox="1"/>
      </xdr:nvSpPr>
      <xdr:spPr>
        <a:xfrm>
          <a:off x="16357600" y="1466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15875</xdr:rowOff>
    </xdr:from>
    <xdr:to>
      <xdr:col>81</xdr:col>
      <xdr:colOff>101600</xdr:colOff>
      <xdr:row>86</xdr:row>
      <xdr:rowOff>117475</xdr:rowOff>
    </xdr:to>
    <xdr:sp macro="" textlink="">
      <xdr:nvSpPr>
        <xdr:cNvPr id="666" name="楕円 665">
          <a:extLst>
            <a:ext uri="{FF2B5EF4-FFF2-40B4-BE49-F238E27FC236}">
              <a16:creationId xmlns:a16="http://schemas.microsoft.com/office/drawing/2014/main" id="{4AE455C7-698C-4220-8717-77404E1C695B}"/>
            </a:ext>
          </a:extLst>
        </xdr:cNvPr>
        <xdr:cNvSpPr/>
      </xdr:nvSpPr>
      <xdr:spPr>
        <a:xfrm>
          <a:off x="154305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57150</xdr:rowOff>
    </xdr:from>
    <xdr:to>
      <xdr:col>85</xdr:col>
      <xdr:colOff>127000</xdr:colOff>
      <xdr:row>86</xdr:row>
      <xdr:rowOff>66675</xdr:rowOff>
    </xdr:to>
    <xdr:cxnSp macro="">
      <xdr:nvCxnSpPr>
        <xdr:cNvPr id="667" name="直線コネクタ 666">
          <a:extLst>
            <a:ext uri="{FF2B5EF4-FFF2-40B4-BE49-F238E27FC236}">
              <a16:creationId xmlns:a16="http://schemas.microsoft.com/office/drawing/2014/main" id="{79E9A7F9-199F-4162-BB1F-CD6668B8B889}"/>
            </a:ext>
          </a:extLst>
        </xdr:cNvPr>
        <xdr:cNvCxnSpPr/>
      </xdr:nvCxnSpPr>
      <xdr:spPr>
        <a:xfrm flipV="1">
          <a:off x="15481300" y="148018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12064</xdr:rowOff>
    </xdr:from>
    <xdr:to>
      <xdr:col>76</xdr:col>
      <xdr:colOff>165100</xdr:colOff>
      <xdr:row>86</xdr:row>
      <xdr:rowOff>113664</xdr:rowOff>
    </xdr:to>
    <xdr:sp macro="" textlink="">
      <xdr:nvSpPr>
        <xdr:cNvPr id="668" name="楕円 667">
          <a:extLst>
            <a:ext uri="{FF2B5EF4-FFF2-40B4-BE49-F238E27FC236}">
              <a16:creationId xmlns:a16="http://schemas.microsoft.com/office/drawing/2014/main" id="{806796EF-6DD2-4E55-BA24-68B5985742CA}"/>
            </a:ext>
          </a:extLst>
        </xdr:cNvPr>
        <xdr:cNvSpPr/>
      </xdr:nvSpPr>
      <xdr:spPr>
        <a:xfrm>
          <a:off x="14541500" y="147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62864</xdr:rowOff>
    </xdr:from>
    <xdr:to>
      <xdr:col>81</xdr:col>
      <xdr:colOff>50800</xdr:colOff>
      <xdr:row>86</xdr:row>
      <xdr:rowOff>66675</xdr:rowOff>
    </xdr:to>
    <xdr:cxnSp macro="">
      <xdr:nvCxnSpPr>
        <xdr:cNvPr id="669" name="直線コネクタ 668">
          <a:extLst>
            <a:ext uri="{FF2B5EF4-FFF2-40B4-BE49-F238E27FC236}">
              <a16:creationId xmlns:a16="http://schemas.microsoft.com/office/drawing/2014/main" id="{427562F8-7D35-4D8D-BBE9-D94E03D45A5D}"/>
            </a:ext>
          </a:extLst>
        </xdr:cNvPr>
        <xdr:cNvCxnSpPr/>
      </xdr:nvCxnSpPr>
      <xdr:spPr>
        <a:xfrm>
          <a:off x="14592300" y="148075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4445</xdr:rowOff>
    </xdr:from>
    <xdr:to>
      <xdr:col>72</xdr:col>
      <xdr:colOff>38100</xdr:colOff>
      <xdr:row>86</xdr:row>
      <xdr:rowOff>106045</xdr:rowOff>
    </xdr:to>
    <xdr:sp macro="" textlink="">
      <xdr:nvSpPr>
        <xdr:cNvPr id="670" name="楕円 669">
          <a:extLst>
            <a:ext uri="{FF2B5EF4-FFF2-40B4-BE49-F238E27FC236}">
              <a16:creationId xmlns:a16="http://schemas.microsoft.com/office/drawing/2014/main" id="{40D2F083-A002-4898-8D53-D6CED8D51CC4}"/>
            </a:ext>
          </a:extLst>
        </xdr:cNvPr>
        <xdr:cNvSpPr/>
      </xdr:nvSpPr>
      <xdr:spPr>
        <a:xfrm>
          <a:off x="13652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55245</xdr:rowOff>
    </xdr:from>
    <xdr:to>
      <xdr:col>76</xdr:col>
      <xdr:colOff>114300</xdr:colOff>
      <xdr:row>86</xdr:row>
      <xdr:rowOff>62864</xdr:rowOff>
    </xdr:to>
    <xdr:cxnSp macro="">
      <xdr:nvCxnSpPr>
        <xdr:cNvPr id="671" name="直線コネクタ 670">
          <a:extLst>
            <a:ext uri="{FF2B5EF4-FFF2-40B4-BE49-F238E27FC236}">
              <a16:creationId xmlns:a16="http://schemas.microsoft.com/office/drawing/2014/main" id="{16FFFF20-552E-4FC5-A41A-C1D56E4812BF}"/>
            </a:ext>
          </a:extLst>
        </xdr:cNvPr>
        <xdr:cNvCxnSpPr/>
      </xdr:nvCxnSpPr>
      <xdr:spPr>
        <a:xfrm>
          <a:off x="13703300" y="1479994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4445</xdr:rowOff>
    </xdr:from>
    <xdr:to>
      <xdr:col>67</xdr:col>
      <xdr:colOff>101600</xdr:colOff>
      <xdr:row>86</xdr:row>
      <xdr:rowOff>106045</xdr:rowOff>
    </xdr:to>
    <xdr:sp macro="" textlink="">
      <xdr:nvSpPr>
        <xdr:cNvPr id="672" name="楕円 671">
          <a:extLst>
            <a:ext uri="{FF2B5EF4-FFF2-40B4-BE49-F238E27FC236}">
              <a16:creationId xmlns:a16="http://schemas.microsoft.com/office/drawing/2014/main" id="{C80D2A36-524B-4F44-80E1-87ECD03D2985}"/>
            </a:ext>
          </a:extLst>
        </xdr:cNvPr>
        <xdr:cNvSpPr/>
      </xdr:nvSpPr>
      <xdr:spPr>
        <a:xfrm>
          <a:off x="12763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55245</xdr:rowOff>
    </xdr:from>
    <xdr:to>
      <xdr:col>71</xdr:col>
      <xdr:colOff>177800</xdr:colOff>
      <xdr:row>86</xdr:row>
      <xdr:rowOff>55245</xdr:rowOff>
    </xdr:to>
    <xdr:cxnSp macro="">
      <xdr:nvCxnSpPr>
        <xdr:cNvPr id="673" name="直線コネクタ 672">
          <a:extLst>
            <a:ext uri="{FF2B5EF4-FFF2-40B4-BE49-F238E27FC236}">
              <a16:creationId xmlns:a16="http://schemas.microsoft.com/office/drawing/2014/main" id="{43B86DE0-F838-4D12-A739-F0AA56D75D73}"/>
            </a:ext>
          </a:extLst>
        </xdr:cNvPr>
        <xdr:cNvCxnSpPr/>
      </xdr:nvCxnSpPr>
      <xdr:spPr>
        <a:xfrm>
          <a:off x="12814300" y="147999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674" name="n_1aveValue【児童館】&#10;有形固定資産減価償却率">
          <a:extLst>
            <a:ext uri="{FF2B5EF4-FFF2-40B4-BE49-F238E27FC236}">
              <a16:creationId xmlns:a16="http://schemas.microsoft.com/office/drawing/2014/main" id="{75E7E4D3-D703-400A-AF35-440D80E7FFAF}"/>
            </a:ext>
          </a:extLst>
        </xdr:cNvPr>
        <xdr:cNvSpPr txBox="1"/>
      </xdr:nvSpPr>
      <xdr:spPr>
        <a:xfrm>
          <a:off x="152660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75" name="n_2aveValue【児童館】&#10;有形固定資産減価償却率">
          <a:extLst>
            <a:ext uri="{FF2B5EF4-FFF2-40B4-BE49-F238E27FC236}">
              <a16:creationId xmlns:a16="http://schemas.microsoft.com/office/drawing/2014/main" id="{0D23E2EA-D1F6-43B0-B8BF-DBFEDF727EFD}"/>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6" name="n_3aveValue【児童館】&#10;有形固定資産減価償却率">
          <a:extLst>
            <a:ext uri="{FF2B5EF4-FFF2-40B4-BE49-F238E27FC236}">
              <a16:creationId xmlns:a16="http://schemas.microsoft.com/office/drawing/2014/main" id="{27F61647-8F86-4C3A-B912-C49342821C6E}"/>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170197</xdr:rowOff>
    </xdr:from>
    <xdr:ext cx="405111" cy="259045"/>
    <xdr:sp macro="" textlink="">
      <xdr:nvSpPr>
        <xdr:cNvPr id="677" name="n_4aveValue【児童館】&#10;有形固定資産減価償却率">
          <a:extLst>
            <a:ext uri="{FF2B5EF4-FFF2-40B4-BE49-F238E27FC236}">
              <a16:creationId xmlns:a16="http://schemas.microsoft.com/office/drawing/2014/main" id="{C8D234C4-BCD5-478D-827A-C88C45A6C9A4}"/>
            </a:ext>
          </a:extLst>
        </xdr:cNvPr>
        <xdr:cNvSpPr txBox="1"/>
      </xdr:nvSpPr>
      <xdr:spPr>
        <a:xfrm>
          <a:off x="126117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108602</xdr:rowOff>
    </xdr:from>
    <xdr:ext cx="405111" cy="259045"/>
    <xdr:sp macro="" textlink="">
      <xdr:nvSpPr>
        <xdr:cNvPr id="678" name="n_1mainValue【児童館】&#10;有形固定資産減価償却率">
          <a:extLst>
            <a:ext uri="{FF2B5EF4-FFF2-40B4-BE49-F238E27FC236}">
              <a16:creationId xmlns:a16="http://schemas.microsoft.com/office/drawing/2014/main" id="{13A9EA02-5708-4A17-8735-E0D50AA3965C}"/>
            </a:ext>
          </a:extLst>
        </xdr:cNvPr>
        <xdr:cNvSpPr txBox="1"/>
      </xdr:nvSpPr>
      <xdr:spPr>
        <a:xfrm>
          <a:off x="15266044"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104791</xdr:rowOff>
    </xdr:from>
    <xdr:ext cx="405111" cy="259045"/>
    <xdr:sp macro="" textlink="">
      <xdr:nvSpPr>
        <xdr:cNvPr id="679" name="n_2mainValue【児童館】&#10;有形固定資産減価償却率">
          <a:extLst>
            <a:ext uri="{FF2B5EF4-FFF2-40B4-BE49-F238E27FC236}">
              <a16:creationId xmlns:a16="http://schemas.microsoft.com/office/drawing/2014/main" id="{4105E48E-D573-4D5E-9F9E-EC1CF74A7C06}"/>
            </a:ext>
          </a:extLst>
        </xdr:cNvPr>
        <xdr:cNvSpPr txBox="1"/>
      </xdr:nvSpPr>
      <xdr:spPr>
        <a:xfrm>
          <a:off x="14389744"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97172</xdr:rowOff>
    </xdr:from>
    <xdr:ext cx="405111" cy="259045"/>
    <xdr:sp macro="" textlink="">
      <xdr:nvSpPr>
        <xdr:cNvPr id="680" name="n_3mainValue【児童館】&#10;有形固定資産減価償却率">
          <a:extLst>
            <a:ext uri="{FF2B5EF4-FFF2-40B4-BE49-F238E27FC236}">
              <a16:creationId xmlns:a16="http://schemas.microsoft.com/office/drawing/2014/main" id="{80C8B1FC-2EAF-4504-A4F9-721A457BA180}"/>
            </a:ext>
          </a:extLst>
        </xdr:cNvPr>
        <xdr:cNvSpPr txBox="1"/>
      </xdr:nvSpPr>
      <xdr:spPr>
        <a:xfrm>
          <a:off x="1350074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97172</xdr:rowOff>
    </xdr:from>
    <xdr:ext cx="405111" cy="259045"/>
    <xdr:sp macro="" textlink="">
      <xdr:nvSpPr>
        <xdr:cNvPr id="681" name="n_4mainValue【児童館】&#10;有形固定資産減価償却率">
          <a:extLst>
            <a:ext uri="{FF2B5EF4-FFF2-40B4-BE49-F238E27FC236}">
              <a16:creationId xmlns:a16="http://schemas.microsoft.com/office/drawing/2014/main" id="{65AD02D7-7AC3-4797-A9AD-E512F08164F4}"/>
            </a:ext>
          </a:extLst>
        </xdr:cNvPr>
        <xdr:cNvSpPr txBox="1"/>
      </xdr:nvSpPr>
      <xdr:spPr>
        <a:xfrm>
          <a:off x="1261174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E68EED19-6364-4127-909F-B22DA81A6F8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9FBB7028-7A09-4424-8C16-02DD8CD157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EE2F487D-F44A-4789-8095-F0C95D0A4A2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46EB1220-AF4D-4EE7-AAB5-A57D5E6563B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85B86B7B-8036-4153-8DD6-5E0A24B2ACB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4FB7E2BB-9D60-4EB3-BC2B-1D291D98AF6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E3D57C72-5C9C-463C-A22A-70518EAFC09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8508B74C-4A8E-46D3-A658-CF850948274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937630BE-9044-4B8A-8DA2-69E690C82A8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F4DADB4E-A77D-4086-91DE-5F72EFFBFD2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2" name="直線コネクタ 691">
          <a:extLst>
            <a:ext uri="{FF2B5EF4-FFF2-40B4-BE49-F238E27FC236}">
              <a16:creationId xmlns:a16="http://schemas.microsoft.com/office/drawing/2014/main" id="{1268C326-5C1C-4672-8E1E-62914766FA4E}"/>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3" name="テキスト ボックス 692">
          <a:extLst>
            <a:ext uri="{FF2B5EF4-FFF2-40B4-BE49-F238E27FC236}">
              <a16:creationId xmlns:a16="http://schemas.microsoft.com/office/drawing/2014/main" id="{07AF44BA-E662-415C-A3AA-889711A3F61D}"/>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1088EF11-110E-4DA7-89FC-7E9FC04D41D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D1D8D79F-2E03-41D7-A6D8-D9F1E8F6B09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6" name="直線コネクタ 695">
          <a:extLst>
            <a:ext uri="{FF2B5EF4-FFF2-40B4-BE49-F238E27FC236}">
              <a16:creationId xmlns:a16="http://schemas.microsoft.com/office/drawing/2014/main" id="{988C5FF2-9069-41AA-969E-AB53142FB64D}"/>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7" name="テキスト ボックス 696">
          <a:extLst>
            <a:ext uri="{FF2B5EF4-FFF2-40B4-BE49-F238E27FC236}">
              <a16:creationId xmlns:a16="http://schemas.microsoft.com/office/drawing/2014/main" id="{DECA5776-D1A8-4987-BCBB-D6AFDF35E87F}"/>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4E579318-1B3C-4222-A808-41A0FB82744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D51AB5D3-2C99-4FAA-AD65-C55DF382272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5766953E-EB53-467D-A70D-EBCA4EB83AA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01" name="直線コネクタ 700">
          <a:extLst>
            <a:ext uri="{FF2B5EF4-FFF2-40B4-BE49-F238E27FC236}">
              <a16:creationId xmlns:a16="http://schemas.microsoft.com/office/drawing/2014/main" id="{37FFDDF6-E957-4C87-B1B5-6A9D8F7FF260}"/>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2" name="【児童館】&#10;一人当たり面積最小値テキスト">
          <a:extLst>
            <a:ext uri="{FF2B5EF4-FFF2-40B4-BE49-F238E27FC236}">
              <a16:creationId xmlns:a16="http://schemas.microsoft.com/office/drawing/2014/main" id="{07A067F4-49D0-4B84-AA5A-F023796F32D2}"/>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3" name="直線コネクタ 702">
          <a:extLst>
            <a:ext uri="{FF2B5EF4-FFF2-40B4-BE49-F238E27FC236}">
              <a16:creationId xmlns:a16="http://schemas.microsoft.com/office/drawing/2014/main" id="{12F11E3F-437B-45AF-B089-3070B40A6557}"/>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4" name="【児童館】&#10;一人当たり面積最大値テキスト">
          <a:extLst>
            <a:ext uri="{FF2B5EF4-FFF2-40B4-BE49-F238E27FC236}">
              <a16:creationId xmlns:a16="http://schemas.microsoft.com/office/drawing/2014/main" id="{4E4D040E-BE64-4AE6-ABC1-F14F9A47CA73}"/>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5" name="直線コネクタ 704">
          <a:extLst>
            <a:ext uri="{FF2B5EF4-FFF2-40B4-BE49-F238E27FC236}">
              <a16:creationId xmlns:a16="http://schemas.microsoft.com/office/drawing/2014/main" id="{DD043167-370A-4816-81E7-1268C0D04D0C}"/>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706" name="【児童館】&#10;一人当たり面積平均値テキスト">
          <a:extLst>
            <a:ext uri="{FF2B5EF4-FFF2-40B4-BE49-F238E27FC236}">
              <a16:creationId xmlns:a16="http://schemas.microsoft.com/office/drawing/2014/main" id="{02D15721-9FDF-4D77-9574-F8A0C8F892F5}"/>
            </a:ext>
          </a:extLst>
        </xdr:cNvPr>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7" name="フローチャート: 判断 706">
          <a:extLst>
            <a:ext uri="{FF2B5EF4-FFF2-40B4-BE49-F238E27FC236}">
              <a16:creationId xmlns:a16="http://schemas.microsoft.com/office/drawing/2014/main" id="{C5684F58-4682-4AC7-A76A-597B1FE3E87E}"/>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8" name="フローチャート: 判断 707">
          <a:extLst>
            <a:ext uri="{FF2B5EF4-FFF2-40B4-BE49-F238E27FC236}">
              <a16:creationId xmlns:a16="http://schemas.microsoft.com/office/drawing/2014/main" id="{6435020E-5763-4E82-8341-CE700B6E0C1F}"/>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9" name="フローチャート: 判断 708">
          <a:extLst>
            <a:ext uri="{FF2B5EF4-FFF2-40B4-BE49-F238E27FC236}">
              <a16:creationId xmlns:a16="http://schemas.microsoft.com/office/drawing/2014/main" id="{5F2DDA89-FDB1-4250-909C-34C2C8E96600}"/>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10" name="フローチャート: 判断 709">
          <a:extLst>
            <a:ext uri="{FF2B5EF4-FFF2-40B4-BE49-F238E27FC236}">
              <a16:creationId xmlns:a16="http://schemas.microsoft.com/office/drawing/2014/main" id="{2F99435E-3A0B-4E7E-B12A-5CC83ED6482B}"/>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711" name="フローチャート: 判断 710">
          <a:extLst>
            <a:ext uri="{FF2B5EF4-FFF2-40B4-BE49-F238E27FC236}">
              <a16:creationId xmlns:a16="http://schemas.microsoft.com/office/drawing/2014/main" id="{088A9B8B-AE10-4BC1-9C25-A91A4D0E171C}"/>
            </a:ext>
          </a:extLst>
        </xdr:cNvPr>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EAF93088-1611-42B4-910B-B3598ED00E4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8F40DF6D-8924-4E15-A2CF-C1579F7A2A5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25C3DE40-E54B-4B53-840A-CDF5172B586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5071B7F5-D416-4DC4-88AF-37846217669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4AD7E04-2FF0-46C7-8326-CBE1983CE31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27305</xdr:rowOff>
    </xdr:from>
    <xdr:to>
      <xdr:col>116</xdr:col>
      <xdr:colOff>114300</xdr:colOff>
      <xdr:row>82</xdr:row>
      <xdr:rowOff>128905</xdr:rowOff>
    </xdr:to>
    <xdr:sp macro="" textlink="">
      <xdr:nvSpPr>
        <xdr:cNvPr id="717" name="楕円 716">
          <a:extLst>
            <a:ext uri="{FF2B5EF4-FFF2-40B4-BE49-F238E27FC236}">
              <a16:creationId xmlns:a16="http://schemas.microsoft.com/office/drawing/2014/main" id="{2A9DB48F-68E7-4A37-AC16-CFB8F9945E33}"/>
            </a:ext>
          </a:extLst>
        </xdr:cNvPr>
        <xdr:cNvSpPr/>
      </xdr:nvSpPr>
      <xdr:spPr>
        <a:xfrm>
          <a:off x="221107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50182</xdr:rowOff>
    </xdr:from>
    <xdr:ext cx="469744" cy="259045"/>
    <xdr:sp macro="" textlink="">
      <xdr:nvSpPr>
        <xdr:cNvPr id="718" name="【児童館】&#10;一人当たり面積該当値テキスト">
          <a:extLst>
            <a:ext uri="{FF2B5EF4-FFF2-40B4-BE49-F238E27FC236}">
              <a16:creationId xmlns:a16="http://schemas.microsoft.com/office/drawing/2014/main" id="{CF65DCEC-9265-4EA0-AB4A-FC0CAC6899C8}"/>
            </a:ext>
          </a:extLst>
        </xdr:cNvPr>
        <xdr:cNvSpPr txBox="1"/>
      </xdr:nvSpPr>
      <xdr:spPr>
        <a:xfrm>
          <a:off x="22199600"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38736</xdr:rowOff>
    </xdr:from>
    <xdr:to>
      <xdr:col>112</xdr:col>
      <xdr:colOff>38100</xdr:colOff>
      <xdr:row>81</xdr:row>
      <xdr:rowOff>140336</xdr:rowOff>
    </xdr:to>
    <xdr:sp macro="" textlink="">
      <xdr:nvSpPr>
        <xdr:cNvPr id="719" name="楕円 718">
          <a:extLst>
            <a:ext uri="{FF2B5EF4-FFF2-40B4-BE49-F238E27FC236}">
              <a16:creationId xmlns:a16="http://schemas.microsoft.com/office/drawing/2014/main" id="{23B1FB6F-358D-467F-9016-15AABC3054E9}"/>
            </a:ext>
          </a:extLst>
        </xdr:cNvPr>
        <xdr:cNvSpPr/>
      </xdr:nvSpPr>
      <xdr:spPr>
        <a:xfrm>
          <a:off x="212725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89536</xdr:rowOff>
    </xdr:from>
    <xdr:to>
      <xdr:col>116</xdr:col>
      <xdr:colOff>63500</xdr:colOff>
      <xdr:row>82</xdr:row>
      <xdr:rowOff>78105</xdr:rowOff>
    </xdr:to>
    <xdr:cxnSp macro="">
      <xdr:nvCxnSpPr>
        <xdr:cNvPr id="720" name="直線コネクタ 719">
          <a:extLst>
            <a:ext uri="{FF2B5EF4-FFF2-40B4-BE49-F238E27FC236}">
              <a16:creationId xmlns:a16="http://schemas.microsoft.com/office/drawing/2014/main" id="{E1B0250D-E859-4AB1-9A38-411526FA1F06}"/>
            </a:ext>
          </a:extLst>
        </xdr:cNvPr>
        <xdr:cNvCxnSpPr/>
      </xdr:nvCxnSpPr>
      <xdr:spPr>
        <a:xfrm>
          <a:off x="21323300" y="13976986"/>
          <a:ext cx="8382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61595</xdr:rowOff>
    </xdr:from>
    <xdr:to>
      <xdr:col>107</xdr:col>
      <xdr:colOff>101600</xdr:colOff>
      <xdr:row>81</xdr:row>
      <xdr:rowOff>163195</xdr:rowOff>
    </xdr:to>
    <xdr:sp macro="" textlink="">
      <xdr:nvSpPr>
        <xdr:cNvPr id="721" name="楕円 720">
          <a:extLst>
            <a:ext uri="{FF2B5EF4-FFF2-40B4-BE49-F238E27FC236}">
              <a16:creationId xmlns:a16="http://schemas.microsoft.com/office/drawing/2014/main" id="{4687E0B5-C05C-455E-BA95-E6A22CAA0110}"/>
            </a:ext>
          </a:extLst>
        </xdr:cNvPr>
        <xdr:cNvSpPr/>
      </xdr:nvSpPr>
      <xdr:spPr>
        <a:xfrm>
          <a:off x="203835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89536</xdr:rowOff>
    </xdr:from>
    <xdr:to>
      <xdr:col>111</xdr:col>
      <xdr:colOff>177800</xdr:colOff>
      <xdr:row>81</xdr:row>
      <xdr:rowOff>112395</xdr:rowOff>
    </xdr:to>
    <xdr:cxnSp macro="">
      <xdr:nvCxnSpPr>
        <xdr:cNvPr id="722" name="直線コネクタ 721">
          <a:extLst>
            <a:ext uri="{FF2B5EF4-FFF2-40B4-BE49-F238E27FC236}">
              <a16:creationId xmlns:a16="http://schemas.microsoft.com/office/drawing/2014/main" id="{B184CD19-DA45-4BAB-A77F-8793CDCA18C9}"/>
            </a:ext>
          </a:extLst>
        </xdr:cNvPr>
        <xdr:cNvCxnSpPr/>
      </xdr:nvCxnSpPr>
      <xdr:spPr>
        <a:xfrm flipV="1">
          <a:off x="20434300" y="139769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84455</xdr:rowOff>
    </xdr:from>
    <xdr:to>
      <xdr:col>102</xdr:col>
      <xdr:colOff>165100</xdr:colOff>
      <xdr:row>82</xdr:row>
      <xdr:rowOff>14605</xdr:rowOff>
    </xdr:to>
    <xdr:sp macro="" textlink="">
      <xdr:nvSpPr>
        <xdr:cNvPr id="723" name="楕円 722">
          <a:extLst>
            <a:ext uri="{FF2B5EF4-FFF2-40B4-BE49-F238E27FC236}">
              <a16:creationId xmlns:a16="http://schemas.microsoft.com/office/drawing/2014/main" id="{25E8ACCB-F1F9-49B0-B9FE-D1CCFCF97766}"/>
            </a:ext>
          </a:extLst>
        </xdr:cNvPr>
        <xdr:cNvSpPr/>
      </xdr:nvSpPr>
      <xdr:spPr>
        <a:xfrm>
          <a:off x="19494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112395</xdr:rowOff>
    </xdr:from>
    <xdr:to>
      <xdr:col>107</xdr:col>
      <xdr:colOff>50800</xdr:colOff>
      <xdr:row>81</xdr:row>
      <xdr:rowOff>135255</xdr:rowOff>
    </xdr:to>
    <xdr:cxnSp macro="">
      <xdr:nvCxnSpPr>
        <xdr:cNvPr id="724" name="直線コネクタ 723">
          <a:extLst>
            <a:ext uri="{FF2B5EF4-FFF2-40B4-BE49-F238E27FC236}">
              <a16:creationId xmlns:a16="http://schemas.microsoft.com/office/drawing/2014/main" id="{56353256-1B4A-4882-9143-19C2658B2FA7}"/>
            </a:ext>
          </a:extLst>
        </xdr:cNvPr>
        <xdr:cNvCxnSpPr/>
      </xdr:nvCxnSpPr>
      <xdr:spPr>
        <a:xfrm flipV="1">
          <a:off x="19545300" y="139998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107314</xdr:rowOff>
    </xdr:from>
    <xdr:to>
      <xdr:col>98</xdr:col>
      <xdr:colOff>38100</xdr:colOff>
      <xdr:row>82</xdr:row>
      <xdr:rowOff>37464</xdr:rowOff>
    </xdr:to>
    <xdr:sp macro="" textlink="">
      <xdr:nvSpPr>
        <xdr:cNvPr id="725" name="楕円 724">
          <a:extLst>
            <a:ext uri="{FF2B5EF4-FFF2-40B4-BE49-F238E27FC236}">
              <a16:creationId xmlns:a16="http://schemas.microsoft.com/office/drawing/2014/main" id="{8421D2BF-4B9D-4585-AB93-56713FEA7298}"/>
            </a:ext>
          </a:extLst>
        </xdr:cNvPr>
        <xdr:cNvSpPr/>
      </xdr:nvSpPr>
      <xdr:spPr>
        <a:xfrm>
          <a:off x="18605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135255</xdr:rowOff>
    </xdr:from>
    <xdr:to>
      <xdr:col>102</xdr:col>
      <xdr:colOff>114300</xdr:colOff>
      <xdr:row>81</xdr:row>
      <xdr:rowOff>158114</xdr:rowOff>
    </xdr:to>
    <xdr:cxnSp macro="">
      <xdr:nvCxnSpPr>
        <xdr:cNvPr id="726" name="直線コネクタ 725">
          <a:extLst>
            <a:ext uri="{FF2B5EF4-FFF2-40B4-BE49-F238E27FC236}">
              <a16:creationId xmlns:a16="http://schemas.microsoft.com/office/drawing/2014/main" id="{EC67278D-5935-4EC2-9D6A-2B7ACA80C912}"/>
            </a:ext>
          </a:extLst>
        </xdr:cNvPr>
        <xdr:cNvCxnSpPr/>
      </xdr:nvCxnSpPr>
      <xdr:spPr>
        <a:xfrm flipV="1">
          <a:off x="18656300" y="1402270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27" name="n_1aveValue【児童館】&#10;一人当たり面積">
          <a:extLst>
            <a:ext uri="{FF2B5EF4-FFF2-40B4-BE49-F238E27FC236}">
              <a16:creationId xmlns:a16="http://schemas.microsoft.com/office/drawing/2014/main" id="{C00B7ACE-564C-477F-9EB5-E14CE723D863}"/>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macro="" textlink="">
      <xdr:nvSpPr>
        <xdr:cNvPr id="728" name="n_2aveValue【児童館】&#10;一人当たり面積">
          <a:extLst>
            <a:ext uri="{FF2B5EF4-FFF2-40B4-BE49-F238E27FC236}">
              <a16:creationId xmlns:a16="http://schemas.microsoft.com/office/drawing/2014/main" id="{9881933E-5B92-42FF-A6D8-E66BEA0BDF65}"/>
            </a:ext>
          </a:extLst>
        </xdr:cNvPr>
        <xdr:cNvSpPr txBox="1"/>
      </xdr:nvSpPr>
      <xdr:spPr>
        <a:xfrm>
          <a:off x="20199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729" name="n_3aveValue【児童館】&#10;一人当たり面積">
          <a:extLst>
            <a:ext uri="{FF2B5EF4-FFF2-40B4-BE49-F238E27FC236}">
              <a16:creationId xmlns:a16="http://schemas.microsoft.com/office/drawing/2014/main" id="{9B6CCAEF-0748-476E-B55D-1237DD17D3B2}"/>
            </a:ext>
          </a:extLst>
        </xdr:cNvPr>
        <xdr:cNvSpPr txBox="1"/>
      </xdr:nvSpPr>
      <xdr:spPr>
        <a:xfrm>
          <a:off x="19310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91457</xdr:rowOff>
    </xdr:from>
    <xdr:ext cx="469744" cy="259045"/>
    <xdr:sp macro="" textlink="">
      <xdr:nvSpPr>
        <xdr:cNvPr id="730" name="n_4aveValue【児童館】&#10;一人当たり面積">
          <a:extLst>
            <a:ext uri="{FF2B5EF4-FFF2-40B4-BE49-F238E27FC236}">
              <a16:creationId xmlns:a16="http://schemas.microsoft.com/office/drawing/2014/main" id="{0E012312-F470-46E6-A017-F2685686E964}"/>
            </a:ext>
          </a:extLst>
        </xdr:cNvPr>
        <xdr:cNvSpPr txBox="1"/>
      </xdr:nvSpPr>
      <xdr:spPr>
        <a:xfrm>
          <a:off x="18421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156863</xdr:rowOff>
    </xdr:from>
    <xdr:ext cx="469744" cy="259045"/>
    <xdr:sp macro="" textlink="">
      <xdr:nvSpPr>
        <xdr:cNvPr id="731" name="n_1mainValue【児童館】&#10;一人当たり面積">
          <a:extLst>
            <a:ext uri="{FF2B5EF4-FFF2-40B4-BE49-F238E27FC236}">
              <a16:creationId xmlns:a16="http://schemas.microsoft.com/office/drawing/2014/main" id="{8CA39E0C-E297-45CA-80D8-87B6E8677B2C}"/>
            </a:ext>
          </a:extLst>
        </xdr:cNvPr>
        <xdr:cNvSpPr txBox="1"/>
      </xdr:nvSpPr>
      <xdr:spPr>
        <a:xfrm>
          <a:off x="21075727" y="1370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8272</xdr:rowOff>
    </xdr:from>
    <xdr:ext cx="469744" cy="259045"/>
    <xdr:sp macro="" textlink="">
      <xdr:nvSpPr>
        <xdr:cNvPr id="732" name="n_2mainValue【児童館】&#10;一人当たり面積">
          <a:extLst>
            <a:ext uri="{FF2B5EF4-FFF2-40B4-BE49-F238E27FC236}">
              <a16:creationId xmlns:a16="http://schemas.microsoft.com/office/drawing/2014/main" id="{A4E8C617-5EFC-42AC-A572-EFD658322957}"/>
            </a:ext>
          </a:extLst>
        </xdr:cNvPr>
        <xdr:cNvSpPr txBox="1"/>
      </xdr:nvSpPr>
      <xdr:spPr>
        <a:xfrm>
          <a:off x="20199427" y="1372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31132</xdr:rowOff>
    </xdr:from>
    <xdr:ext cx="469744" cy="259045"/>
    <xdr:sp macro="" textlink="">
      <xdr:nvSpPr>
        <xdr:cNvPr id="733" name="n_3mainValue【児童館】&#10;一人当たり面積">
          <a:extLst>
            <a:ext uri="{FF2B5EF4-FFF2-40B4-BE49-F238E27FC236}">
              <a16:creationId xmlns:a16="http://schemas.microsoft.com/office/drawing/2014/main" id="{F9FD3D9E-DE93-4BBC-87A2-03D62FA6F868}"/>
            </a:ext>
          </a:extLst>
        </xdr:cNvPr>
        <xdr:cNvSpPr txBox="1"/>
      </xdr:nvSpPr>
      <xdr:spPr>
        <a:xfrm>
          <a:off x="19310427" y="1374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53991</xdr:rowOff>
    </xdr:from>
    <xdr:ext cx="469744" cy="259045"/>
    <xdr:sp macro="" textlink="">
      <xdr:nvSpPr>
        <xdr:cNvPr id="734" name="n_4mainValue【児童館】&#10;一人当たり面積">
          <a:extLst>
            <a:ext uri="{FF2B5EF4-FFF2-40B4-BE49-F238E27FC236}">
              <a16:creationId xmlns:a16="http://schemas.microsoft.com/office/drawing/2014/main" id="{C6471DB3-866B-44DC-A73F-460830FEC4C0}"/>
            </a:ext>
          </a:extLst>
        </xdr:cNvPr>
        <xdr:cNvSpPr txBox="1"/>
      </xdr:nvSpPr>
      <xdr:spPr>
        <a:xfrm>
          <a:off x="18421427" y="1376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74413E4C-3228-4AAF-8595-12DF1A3F5B3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DEAB8DA3-07E1-4AFC-9724-A72772CD6D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15F0DC2B-AF90-43B3-B0ED-4B6F03C931E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C52118BB-82FC-4D63-8BA9-15AC1DDC202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46AE516B-A364-456C-8F40-8CD89A659D1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7CC10BA3-0AA0-4779-AD25-C499C721FCD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7680C810-B3D4-4E06-A8B6-D7B74A69157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24C61CFD-6E9A-433E-88A5-D70A4149F42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A6735331-17D8-4D11-A6D8-4567E6196D7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DCFE8983-37CC-4E11-9615-521D7962ABD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69AB7C4B-F1B3-4FCF-8EEA-684FBF333FA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6" name="直線コネクタ 745">
          <a:extLst>
            <a:ext uri="{FF2B5EF4-FFF2-40B4-BE49-F238E27FC236}">
              <a16:creationId xmlns:a16="http://schemas.microsoft.com/office/drawing/2014/main" id="{980B97DE-1C00-4573-B504-C6DC0B82BF4E}"/>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7" name="テキスト ボックス 746">
          <a:extLst>
            <a:ext uri="{FF2B5EF4-FFF2-40B4-BE49-F238E27FC236}">
              <a16:creationId xmlns:a16="http://schemas.microsoft.com/office/drawing/2014/main" id="{3CDE940C-081B-44F0-94EC-457D25752B09}"/>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8" name="直線コネクタ 747">
          <a:extLst>
            <a:ext uri="{FF2B5EF4-FFF2-40B4-BE49-F238E27FC236}">
              <a16:creationId xmlns:a16="http://schemas.microsoft.com/office/drawing/2014/main" id="{15CFF8EB-A868-4B73-8F73-E4F1E8C51F9D}"/>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9" name="テキスト ボックス 748">
          <a:extLst>
            <a:ext uri="{FF2B5EF4-FFF2-40B4-BE49-F238E27FC236}">
              <a16:creationId xmlns:a16="http://schemas.microsoft.com/office/drawing/2014/main" id="{7D81FFD5-E7F2-4908-9ADC-E80CF432EAF6}"/>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0" name="直線コネクタ 749">
          <a:extLst>
            <a:ext uri="{FF2B5EF4-FFF2-40B4-BE49-F238E27FC236}">
              <a16:creationId xmlns:a16="http://schemas.microsoft.com/office/drawing/2014/main" id="{1E623E2D-5239-41B1-9861-918FF32920F5}"/>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1" name="テキスト ボックス 750">
          <a:extLst>
            <a:ext uri="{FF2B5EF4-FFF2-40B4-BE49-F238E27FC236}">
              <a16:creationId xmlns:a16="http://schemas.microsoft.com/office/drawing/2014/main" id="{B0A9CFBD-9CE2-4506-9865-88A938FA3ABB}"/>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2" name="直線コネクタ 751">
          <a:extLst>
            <a:ext uri="{FF2B5EF4-FFF2-40B4-BE49-F238E27FC236}">
              <a16:creationId xmlns:a16="http://schemas.microsoft.com/office/drawing/2014/main" id="{46E35174-CE2F-47D0-877C-4AA47EA43B95}"/>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3" name="テキスト ボックス 752">
          <a:extLst>
            <a:ext uri="{FF2B5EF4-FFF2-40B4-BE49-F238E27FC236}">
              <a16:creationId xmlns:a16="http://schemas.microsoft.com/office/drawing/2014/main" id="{51EBB631-53CB-4A84-BDDC-6C7C7D08CBF4}"/>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E4E976B7-422A-4577-B29E-9FC33F7AAF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5" name="テキスト ボックス 754">
          <a:extLst>
            <a:ext uri="{FF2B5EF4-FFF2-40B4-BE49-F238E27FC236}">
              <a16:creationId xmlns:a16="http://schemas.microsoft.com/office/drawing/2014/main" id="{539DC099-5054-46CF-84CE-F1FC9C1D3D2D}"/>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BF14CABB-CED0-44C9-8F92-8A9EC1B744F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7" name="直線コネクタ 756">
          <a:extLst>
            <a:ext uri="{FF2B5EF4-FFF2-40B4-BE49-F238E27FC236}">
              <a16:creationId xmlns:a16="http://schemas.microsoft.com/office/drawing/2014/main" id="{29A77061-4EC7-475F-B709-CF8863E192E6}"/>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8" name="【公民館】&#10;有形固定資産減価償却率最小値テキスト">
          <a:extLst>
            <a:ext uri="{FF2B5EF4-FFF2-40B4-BE49-F238E27FC236}">
              <a16:creationId xmlns:a16="http://schemas.microsoft.com/office/drawing/2014/main" id="{D2AF292B-9F8C-45AB-8391-B5292929AB4A}"/>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59" name="直線コネクタ 758">
          <a:extLst>
            <a:ext uri="{FF2B5EF4-FFF2-40B4-BE49-F238E27FC236}">
              <a16:creationId xmlns:a16="http://schemas.microsoft.com/office/drawing/2014/main" id="{15AC2FE1-BAC3-492D-9264-3BFBAFE1DF94}"/>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60" name="【公民館】&#10;有形固定資産減価償却率最大値テキスト">
          <a:extLst>
            <a:ext uri="{FF2B5EF4-FFF2-40B4-BE49-F238E27FC236}">
              <a16:creationId xmlns:a16="http://schemas.microsoft.com/office/drawing/2014/main" id="{F9BA2AE4-2D2C-4C35-BB71-1A3CB510C641}"/>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61" name="直線コネクタ 760">
          <a:extLst>
            <a:ext uri="{FF2B5EF4-FFF2-40B4-BE49-F238E27FC236}">
              <a16:creationId xmlns:a16="http://schemas.microsoft.com/office/drawing/2014/main" id="{D1CD742E-A37C-404B-BB1B-9A7A9BA3A79B}"/>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62" name="【公民館】&#10;有形固定資産減価償却率平均値テキスト">
          <a:extLst>
            <a:ext uri="{FF2B5EF4-FFF2-40B4-BE49-F238E27FC236}">
              <a16:creationId xmlns:a16="http://schemas.microsoft.com/office/drawing/2014/main" id="{B70D992E-7952-4550-A544-6DD2DD954562}"/>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3" name="フローチャート: 判断 762">
          <a:extLst>
            <a:ext uri="{FF2B5EF4-FFF2-40B4-BE49-F238E27FC236}">
              <a16:creationId xmlns:a16="http://schemas.microsoft.com/office/drawing/2014/main" id="{B38E9035-A9E0-4AA6-B126-75EF5D037DAE}"/>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4" name="フローチャート: 判断 763">
          <a:extLst>
            <a:ext uri="{FF2B5EF4-FFF2-40B4-BE49-F238E27FC236}">
              <a16:creationId xmlns:a16="http://schemas.microsoft.com/office/drawing/2014/main" id="{BA0D71F9-0EAA-4C98-8274-6500C1606863}"/>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5" name="フローチャート: 判断 764">
          <a:extLst>
            <a:ext uri="{FF2B5EF4-FFF2-40B4-BE49-F238E27FC236}">
              <a16:creationId xmlns:a16="http://schemas.microsoft.com/office/drawing/2014/main" id="{FB6A82C6-7FA0-41C2-B19F-7E1FE6534D55}"/>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6" name="フローチャート: 判断 765">
          <a:extLst>
            <a:ext uri="{FF2B5EF4-FFF2-40B4-BE49-F238E27FC236}">
              <a16:creationId xmlns:a16="http://schemas.microsoft.com/office/drawing/2014/main" id="{5DA119D0-540B-4381-92CB-1730B1151638}"/>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767" name="フローチャート: 判断 766">
          <a:extLst>
            <a:ext uri="{FF2B5EF4-FFF2-40B4-BE49-F238E27FC236}">
              <a16:creationId xmlns:a16="http://schemas.microsoft.com/office/drawing/2014/main" id="{F2D30CF8-A2D4-448E-843D-0AD6689C0371}"/>
            </a:ext>
          </a:extLst>
        </xdr:cNvPr>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A0D25A16-92E0-40BE-BE06-FBA6CF837ED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79478A7-C9F3-49A7-B5AD-0821E23920D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FD2E0A3-D52E-4795-B2E4-E8C7DC72C51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87DABCE5-1EE7-4EAA-8D34-533B79F49B4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77D5205E-D67B-415F-BC26-D0E5A994E8D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144272</xdr:rowOff>
    </xdr:from>
    <xdr:to>
      <xdr:col>85</xdr:col>
      <xdr:colOff>177800</xdr:colOff>
      <xdr:row>107</xdr:row>
      <xdr:rowOff>74422</xdr:rowOff>
    </xdr:to>
    <xdr:sp macro="" textlink="">
      <xdr:nvSpPr>
        <xdr:cNvPr id="773" name="楕円 772">
          <a:extLst>
            <a:ext uri="{FF2B5EF4-FFF2-40B4-BE49-F238E27FC236}">
              <a16:creationId xmlns:a16="http://schemas.microsoft.com/office/drawing/2014/main" id="{BB3928A3-5D1A-4528-AE85-33AEBBA31B6B}"/>
            </a:ext>
          </a:extLst>
        </xdr:cNvPr>
        <xdr:cNvSpPr/>
      </xdr:nvSpPr>
      <xdr:spPr>
        <a:xfrm>
          <a:off x="16268700" y="1831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122699</xdr:rowOff>
    </xdr:from>
    <xdr:ext cx="405111" cy="259045"/>
    <xdr:sp macro="" textlink="">
      <xdr:nvSpPr>
        <xdr:cNvPr id="774" name="【公民館】&#10;有形固定資産減価償却率該当値テキスト">
          <a:extLst>
            <a:ext uri="{FF2B5EF4-FFF2-40B4-BE49-F238E27FC236}">
              <a16:creationId xmlns:a16="http://schemas.microsoft.com/office/drawing/2014/main" id="{239FDF7F-784F-4856-BA41-A77385B7BD6D}"/>
            </a:ext>
          </a:extLst>
        </xdr:cNvPr>
        <xdr:cNvSpPr txBox="1"/>
      </xdr:nvSpPr>
      <xdr:spPr>
        <a:xfrm>
          <a:off x="16357600" y="1829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93980</xdr:rowOff>
    </xdr:from>
    <xdr:to>
      <xdr:col>81</xdr:col>
      <xdr:colOff>101600</xdr:colOff>
      <xdr:row>107</xdr:row>
      <xdr:rowOff>24130</xdr:rowOff>
    </xdr:to>
    <xdr:sp macro="" textlink="">
      <xdr:nvSpPr>
        <xdr:cNvPr id="775" name="楕円 774">
          <a:extLst>
            <a:ext uri="{FF2B5EF4-FFF2-40B4-BE49-F238E27FC236}">
              <a16:creationId xmlns:a16="http://schemas.microsoft.com/office/drawing/2014/main" id="{A81A4488-601F-4A4A-80A2-1CE6241CA979}"/>
            </a:ext>
          </a:extLst>
        </xdr:cNvPr>
        <xdr:cNvSpPr/>
      </xdr:nvSpPr>
      <xdr:spPr>
        <a:xfrm>
          <a:off x="15430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144780</xdr:rowOff>
    </xdr:from>
    <xdr:to>
      <xdr:col>85</xdr:col>
      <xdr:colOff>127000</xdr:colOff>
      <xdr:row>107</xdr:row>
      <xdr:rowOff>23622</xdr:rowOff>
    </xdr:to>
    <xdr:cxnSp macro="">
      <xdr:nvCxnSpPr>
        <xdr:cNvPr id="776" name="直線コネクタ 775">
          <a:extLst>
            <a:ext uri="{FF2B5EF4-FFF2-40B4-BE49-F238E27FC236}">
              <a16:creationId xmlns:a16="http://schemas.microsoft.com/office/drawing/2014/main" id="{E5091AB8-D717-4EDB-B705-87E7C7D6B66D}"/>
            </a:ext>
          </a:extLst>
        </xdr:cNvPr>
        <xdr:cNvCxnSpPr/>
      </xdr:nvCxnSpPr>
      <xdr:spPr>
        <a:xfrm>
          <a:off x="15481300" y="1831848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43687</xdr:rowOff>
    </xdr:from>
    <xdr:to>
      <xdr:col>76</xdr:col>
      <xdr:colOff>165100</xdr:colOff>
      <xdr:row>106</xdr:row>
      <xdr:rowOff>145287</xdr:rowOff>
    </xdr:to>
    <xdr:sp macro="" textlink="">
      <xdr:nvSpPr>
        <xdr:cNvPr id="777" name="楕円 776">
          <a:extLst>
            <a:ext uri="{FF2B5EF4-FFF2-40B4-BE49-F238E27FC236}">
              <a16:creationId xmlns:a16="http://schemas.microsoft.com/office/drawing/2014/main" id="{B5A93BDE-1BE1-4E67-8962-DF50C04C3780}"/>
            </a:ext>
          </a:extLst>
        </xdr:cNvPr>
        <xdr:cNvSpPr/>
      </xdr:nvSpPr>
      <xdr:spPr>
        <a:xfrm>
          <a:off x="14541500" y="1821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94487</xdr:rowOff>
    </xdr:from>
    <xdr:to>
      <xdr:col>81</xdr:col>
      <xdr:colOff>50800</xdr:colOff>
      <xdr:row>106</xdr:row>
      <xdr:rowOff>144780</xdr:rowOff>
    </xdr:to>
    <xdr:cxnSp macro="">
      <xdr:nvCxnSpPr>
        <xdr:cNvPr id="778" name="直線コネクタ 777">
          <a:extLst>
            <a:ext uri="{FF2B5EF4-FFF2-40B4-BE49-F238E27FC236}">
              <a16:creationId xmlns:a16="http://schemas.microsoft.com/office/drawing/2014/main" id="{DC48DAC9-8937-4976-BCA4-BEF4EA871015}"/>
            </a:ext>
          </a:extLst>
        </xdr:cNvPr>
        <xdr:cNvCxnSpPr/>
      </xdr:nvCxnSpPr>
      <xdr:spPr>
        <a:xfrm>
          <a:off x="14592300" y="1826818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114554</xdr:rowOff>
    </xdr:from>
    <xdr:to>
      <xdr:col>72</xdr:col>
      <xdr:colOff>38100</xdr:colOff>
      <xdr:row>106</xdr:row>
      <xdr:rowOff>44704</xdr:rowOff>
    </xdr:to>
    <xdr:sp macro="" textlink="">
      <xdr:nvSpPr>
        <xdr:cNvPr id="779" name="楕円 778">
          <a:extLst>
            <a:ext uri="{FF2B5EF4-FFF2-40B4-BE49-F238E27FC236}">
              <a16:creationId xmlns:a16="http://schemas.microsoft.com/office/drawing/2014/main" id="{67AC4DC2-0197-4822-A90F-A23AAD0BC10D}"/>
            </a:ext>
          </a:extLst>
        </xdr:cNvPr>
        <xdr:cNvSpPr/>
      </xdr:nvSpPr>
      <xdr:spPr>
        <a:xfrm>
          <a:off x="13652500" y="1811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165354</xdr:rowOff>
    </xdr:from>
    <xdr:to>
      <xdr:col>76</xdr:col>
      <xdr:colOff>114300</xdr:colOff>
      <xdr:row>106</xdr:row>
      <xdr:rowOff>94487</xdr:rowOff>
    </xdr:to>
    <xdr:cxnSp macro="">
      <xdr:nvCxnSpPr>
        <xdr:cNvPr id="780" name="直線コネクタ 779">
          <a:extLst>
            <a:ext uri="{FF2B5EF4-FFF2-40B4-BE49-F238E27FC236}">
              <a16:creationId xmlns:a16="http://schemas.microsoft.com/office/drawing/2014/main" id="{E18B318D-115B-40C1-AD93-7347E85802E6}"/>
            </a:ext>
          </a:extLst>
        </xdr:cNvPr>
        <xdr:cNvCxnSpPr/>
      </xdr:nvCxnSpPr>
      <xdr:spPr>
        <a:xfrm>
          <a:off x="13703300" y="18167604"/>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114554</xdr:rowOff>
    </xdr:from>
    <xdr:to>
      <xdr:col>67</xdr:col>
      <xdr:colOff>101600</xdr:colOff>
      <xdr:row>106</xdr:row>
      <xdr:rowOff>44704</xdr:rowOff>
    </xdr:to>
    <xdr:sp macro="" textlink="">
      <xdr:nvSpPr>
        <xdr:cNvPr id="781" name="楕円 780">
          <a:extLst>
            <a:ext uri="{FF2B5EF4-FFF2-40B4-BE49-F238E27FC236}">
              <a16:creationId xmlns:a16="http://schemas.microsoft.com/office/drawing/2014/main" id="{F7A7043F-F401-4186-B476-0D5D5AEFCFFD}"/>
            </a:ext>
          </a:extLst>
        </xdr:cNvPr>
        <xdr:cNvSpPr/>
      </xdr:nvSpPr>
      <xdr:spPr>
        <a:xfrm>
          <a:off x="12763500" y="1811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165354</xdr:rowOff>
    </xdr:from>
    <xdr:to>
      <xdr:col>71</xdr:col>
      <xdr:colOff>177800</xdr:colOff>
      <xdr:row>105</xdr:row>
      <xdr:rowOff>165354</xdr:rowOff>
    </xdr:to>
    <xdr:cxnSp macro="">
      <xdr:nvCxnSpPr>
        <xdr:cNvPr id="782" name="直線コネクタ 781">
          <a:extLst>
            <a:ext uri="{FF2B5EF4-FFF2-40B4-BE49-F238E27FC236}">
              <a16:creationId xmlns:a16="http://schemas.microsoft.com/office/drawing/2014/main" id="{84EE4EED-3D84-4AD1-AE7C-B731DFEF743B}"/>
            </a:ext>
          </a:extLst>
        </xdr:cNvPr>
        <xdr:cNvCxnSpPr/>
      </xdr:nvCxnSpPr>
      <xdr:spPr>
        <a:xfrm>
          <a:off x="12814300" y="181676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783" name="n_1aveValue【公民館】&#10;有形固定資産減価償却率">
          <a:extLst>
            <a:ext uri="{FF2B5EF4-FFF2-40B4-BE49-F238E27FC236}">
              <a16:creationId xmlns:a16="http://schemas.microsoft.com/office/drawing/2014/main" id="{6570BB20-6DD0-4081-B14F-8644C96E0AE8}"/>
            </a:ext>
          </a:extLst>
        </xdr:cNvPr>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784" name="n_2aveValue【公民館】&#10;有形固定資産減価償却率">
          <a:extLst>
            <a:ext uri="{FF2B5EF4-FFF2-40B4-BE49-F238E27FC236}">
              <a16:creationId xmlns:a16="http://schemas.microsoft.com/office/drawing/2014/main" id="{F9D2E34F-7BCB-4A3A-A3E1-7F0F1F9A8FA6}"/>
            </a:ext>
          </a:extLst>
        </xdr:cNvPr>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785" name="n_3aveValue【公民館】&#10;有形固定資産減価償却率">
          <a:extLst>
            <a:ext uri="{FF2B5EF4-FFF2-40B4-BE49-F238E27FC236}">
              <a16:creationId xmlns:a16="http://schemas.microsoft.com/office/drawing/2014/main" id="{D74634C9-199F-4DF4-A61F-A61E5DF108A8}"/>
            </a:ext>
          </a:extLst>
        </xdr:cNvPr>
        <xdr:cNvSpPr txBox="1"/>
      </xdr:nvSpPr>
      <xdr:spPr>
        <a:xfrm>
          <a:off x="13500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127525</xdr:rowOff>
    </xdr:from>
    <xdr:ext cx="405111" cy="259045"/>
    <xdr:sp macro="" textlink="">
      <xdr:nvSpPr>
        <xdr:cNvPr id="786" name="n_4aveValue【公民館】&#10;有形固定資産減価償却率">
          <a:extLst>
            <a:ext uri="{FF2B5EF4-FFF2-40B4-BE49-F238E27FC236}">
              <a16:creationId xmlns:a16="http://schemas.microsoft.com/office/drawing/2014/main" id="{45AA2625-58C9-40F8-8E83-919B0EF8E4C3}"/>
            </a:ext>
          </a:extLst>
        </xdr:cNvPr>
        <xdr:cNvSpPr txBox="1"/>
      </xdr:nvSpPr>
      <xdr:spPr>
        <a:xfrm>
          <a:off x="12611744" y="1761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15257</xdr:rowOff>
    </xdr:from>
    <xdr:ext cx="405111" cy="259045"/>
    <xdr:sp macro="" textlink="">
      <xdr:nvSpPr>
        <xdr:cNvPr id="787" name="n_1mainValue【公民館】&#10;有形固定資産減価償却率">
          <a:extLst>
            <a:ext uri="{FF2B5EF4-FFF2-40B4-BE49-F238E27FC236}">
              <a16:creationId xmlns:a16="http://schemas.microsoft.com/office/drawing/2014/main" id="{AB1A87F1-277A-4DF3-B0F7-B203F2A2A424}"/>
            </a:ext>
          </a:extLst>
        </xdr:cNvPr>
        <xdr:cNvSpPr txBox="1"/>
      </xdr:nvSpPr>
      <xdr:spPr>
        <a:xfrm>
          <a:off x="152660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136414</xdr:rowOff>
    </xdr:from>
    <xdr:ext cx="405111" cy="259045"/>
    <xdr:sp macro="" textlink="">
      <xdr:nvSpPr>
        <xdr:cNvPr id="788" name="n_2mainValue【公民館】&#10;有形固定資産減価償却率">
          <a:extLst>
            <a:ext uri="{FF2B5EF4-FFF2-40B4-BE49-F238E27FC236}">
              <a16:creationId xmlns:a16="http://schemas.microsoft.com/office/drawing/2014/main" id="{CF197CE7-7AD3-4057-8577-3D1524980AD0}"/>
            </a:ext>
          </a:extLst>
        </xdr:cNvPr>
        <xdr:cNvSpPr txBox="1"/>
      </xdr:nvSpPr>
      <xdr:spPr>
        <a:xfrm>
          <a:off x="14389744" y="18310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35831</xdr:rowOff>
    </xdr:from>
    <xdr:ext cx="405111" cy="259045"/>
    <xdr:sp macro="" textlink="">
      <xdr:nvSpPr>
        <xdr:cNvPr id="789" name="n_3mainValue【公民館】&#10;有形固定資産減価償却率">
          <a:extLst>
            <a:ext uri="{FF2B5EF4-FFF2-40B4-BE49-F238E27FC236}">
              <a16:creationId xmlns:a16="http://schemas.microsoft.com/office/drawing/2014/main" id="{575DC113-C5C6-456B-A6E6-233E4ECB0830}"/>
            </a:ext>
          </a:extLst>
        </xdr:cNvPr>
        <xdr:cNvSpPr txBox="1"/>
      </xdr:nvSpPr>
      <xdr:spPr>
        <a:xfrm>
          <a:off x="13500744" y="1820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35831</xdr:rowOff>
    </xdr:from>
    <xdr:ext cx="405111" cy="259045"/>
    <xdr:sp macro="" textlink="">
      <xdr:nvSpPr>
        <xdr:cNvPr id="790" name="n_4mainValue【公民館】&#10;有形固定資産減価償却率">
          <a:extLst>
            <a:ext uri="{FF2B5EF4-FFF2-40B4-BE49-F238E27FC236}">
              <a16:creationId xmlns:a16="http://schemas.microsoft.com/office/drawing/2014/main" id="{594F71D6-374E-458C-BCF3-AF46E07587B9}"/>
            </a:ext>
          </a:extLst>
        </xdr:cNvPr>
        <xdr:cNvSpPr txBox="1"/>
      </xdr:nvSpPr>
      <xdr:spPr>
        <a:xfrm>
          <a:off x="12611744" y="1820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F4E0FA65-8A3F-47CB-9CC7-EF0150E66BF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8BB65993-8C98-4610-937B-9B43EE78D0E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4D93690D-70D5-4DEF-8EB3-6C9F2A22625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568FFF4F-97DE-43E7-AE5E-309F92AB634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1A0A41F8-380A-49F5-858C-9EA8FCFFDB1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E4E38680-6356-4EE1-BA14-3C4D3C442AB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9F237DCA-FCAD-485D-B5CF-423A83FC5AB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AFE1B068-5938-4BAF-AF8B-4929839C867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91707933-AF9F-4891-BF93-7A4D2942302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51F09A1C-797D-40B8-89EE-60AE85F3B16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1" name="直線コネクタ 800">
          <a:extLst>
            <a:ext uri="{FF2B5EF4-FFF2-40B4-BE49-F238E27FC236}">
              <a16:creationId xmlns:a16="http://schemas.microsoft.com/office/drawing/2014/main" id="{3F4CB853-CF04-4028-8C83-0DAF3286B5D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2" name="テキスト ボックス 801">
          <a:extLst>
            <a:ext uri="{FF2B5EF4-FFF2-40B4-BE49-F238E27FC236}">
              <a16:creationId xmlns:a16="http://schemas.microsoft.com/office/drawing/2014/main" id="{5DE4900B-86B1-42D8-B407-3AE8E275DC7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3" name="直線コネクタ 802">
          <a:extLst>
            <a:ext uri="{FF2B5EF4-FFF2-40B4-BE49-F238E27FC236}">
              <a16:creationId xmlns:a16="http://schemas.microsoft.com/office/drawing/2014/main" id="{819D2F97-159A-419B-8582-4F4660EB795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4" name="テキスト ボックス 803">
          <a:extLst>
            <a:ext uri="{FF2B5EF4-FFF2-40B4-BE49-F238E27FC236}">
              <a16:creationId xmlns:a16="http://schemas.microsoft.com/office/drawing/2014/main" id="{705D1BB6-DAFD-403A-B978-1DE552A1930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5" name="直線コネクタ 804">
          <a:extLst>
            <a:ext uri="{FF2B5EF4-FFF2-40B4-BE49-F238E27FC236}">
              <a16:creationId xmlns:a16="http://schemas.microsoft.com/office/drawing/2014/main" id="{8079BCE4-7EFC-4C44-A1AC-FA46D7A4A57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6" name="テキスト ボックス 805">
          <a:extLst>
            <a:ext uri="{FF2B5EF4-FFF2-40B4-BE49-F238E27FC236}">
              <a16:creationId xmlns:a16="http://schemas.microsoft.com/office/drawing/2014/main" id="{7FD55A63-8C81-4732-AF79-44865E26E27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7" name="直線コネクタ 806">
          <a:extLst>
            <a:ext uri="{FF2B5EF4-FFF2-40B4-BE49-F238E27FC236}">
              <a16:creationId xmlns:a16="http://schemas.microsoft.com/office/drawing/2014/main" id="{9C5D6DD3-BAC8-4E77-A1BB-870A106D435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8" name="テキスト ボックス 807">
          <a:extLst>
            <a:ext uri="{FF2B5EF4-FFF2-40B4-BE49-F238E27FC236}">
              <a16:creationId xmlns:a16="http://schemas.microsoft.com/office/drawing/2014/main" id="{EEBFB135-A114-4171-8428-F66229A4866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DEB648F0-D8E5-492E-A237-DC5775BF0FA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9B21CEE3-D3F7-4C37-8493-1A96474CBF4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AC7BB1F7-B7FF-4C3D-BCE6-D2FC64FBB90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2" name="直線コネクタ 811">
          <a:extLst>
            <a:ext uri="{FF2B5EF4-FFF2-40B4-BE49-F238E27FC236}">
              <a16:creationId xmlns:a16="http://schemas.microsoft.com/office/drawing/2014/main" id="{7EFC70EC-A9B6-4421-AFEE-61C398A64CED}"/>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3" name="【公民館】&#10;一人当たり面積最小値テキスト">
          <a:extLst>
            <a:ext uri="{FF2B5EF4-FFF2-40B4-BE49-F238E27FC236}">
              <a16:creationId xmlns:a16="http://schemas.microsoft.com/office/drawing/2014/main" id="{D81FE7B0-9AB5-4794-B583-EC66F6A6181E}"/>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4" name="直線コネクタ 813">
          <a:extLst>
            <a:ext uri="{FF2B5EF4-FFF2-40B4-BE49-F238E27FC236}">
              <a16:creationId xmlns:a16="http://schemas.microsoft.com/office/drawing/2014/main" id="{1BD12B0A-3D1C-4964-BA72-090FA82D368C}"/>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5" name="【公民館】&#10;一人当たり面積最大値テキスト">
          <a:extLst>
            <a:ext uri="{FF2B5EF4-FFF2-40B4-BE49-F238E27FC236}">
              <a16:creationId xmlns:a16="http://schemas.microsoft.com/office/drawing/2014/main" id="{817326C7-4C30-4059-A618-391E18328544}"/>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6" name="直線コネクタ 815">
          <a:extLst>
            <a:ext uri="{FF2B5EF4-FFF2-40B4-BE49-F238E27FC236}">
              <a16:creationId xmlns:a16="http://schemas.microsoft.com/office/drawing/2014/main" id="{9C0F0268-7421-44A9-A197-49848B72F3DF}"/>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817" name="【公民館】&#10;一人当たり面積平均値テキスト">
          <a:extLst>
            <a:ext uri="{FF2B5EF4-FFF2-40B4-BE49-F238E27FC236}">
              <a16:creationId xmlns:a16="http://schemas.microsoft.com/office/drawing/2014/main" id="{8308744A-4D38-4607-B870-369C66FB8199}"/>
            </a:ext>
          </a:extLst>
        </xdr:cNvPr>
        <xdr:cNvSpPr txBox="1"/>
      </xdr:nvSpPr>
      <xdr:spPr>
        <a:xfrm>
          <a:off x="22199600" y="17952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8" name="フローチャート: 判断 817">
          <a:extLst>
            <a:ext uri="{FF2B5EF4-FFF2-40B4-BE49-F238E27FC236}">
              <a16:creationId xmlns:a16="http://schemas.microsoft.com/office/drawing/2014/main" id="{2D3A30CE-F17D-442B-A3EE-1FD259342A93}"/>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19" name="フローチャート: 判断 818">
          <a:extLst>
            <a:ext uri="{FF2B5EF4-FFF2-40B4-BE49-F238E27FC236}">
              <a16:creationId xmlns:a16="http://schemas.microsoft.com/office/drawing/2014/main" id="{98C4A4D2-8FB6-4D93-BB6A-8D56526BFC6E}"/>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0" name="フローチャート: 判断 819">
          <a:extLst>
            <a:ext uri="{FF2B5EF4-FFF2-40B4-BE49-F238E27FC236}">
              <a16:creationId xmlns:a16="http://schemas.microsoft.com/office/drawing/2014/main" id="{D28047E1-231B-4250-A131-3B29B280166B}"/>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21" name="フローチャート: 判断 820">
          <a:extLst>
            <a:ext uri="{FF2B5EF4-FFF2-40B4-BE49-F238E27FC236}">
              <a16:creationId xmlns:a16="http://schemas.microsoft.com/office/drawing/2014/main" id="{3BE6D94A-42AC-4E8F-B380-AE16BA662EF9}"/>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22" name="フローチャート: 判断 821">
          <a:extLst>
            <a:ext uri="{FF2B5EF4-FFF2-40B4-BE49-F238E27FC236}">
              <a16:creationId xmlns:a16="http://schemas.microsoft.com/office/drawing/2014/main" id="{BF3ADE0E-A51F-4A7E-AE2A-579F4B1F8151}"/>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1EFD465-171F-4188-9E72-823F60F6313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9A455AB0-FF0B-4E58-9056-23EE4A4DDF4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292FD01-592C-4257-9B15-F20A4236B91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1D1724C3-ACBE-490D-B2FC-C76B82FAA5B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D7FBE94-684B-42AF-BE1B-FD97494D23A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71120</xdr:rowOff>
    </xdr:from>
    <xdr:to>
      <xdr:col>116</xdr:col>
      <xdr:colOff>114300</xdr:colOff>
      <xdr:row>107</xdr:row>
      <xdr:rowOff>1270</xdr:rowOff>
    </xdr:to>
    <xdr:sp macro="" textlink="">
      <xdr:nvSpPr>
        <xdr:cNvPr id="828" name="楕円 827">
          <a:extLst>
            <a:ext uri="{FF2B5EF4-FFF2-40B4-BE49-F238E27FC236}">
              <a16:creationId xmlns:a16="http://schemas.microsoft.com/office/drawing/2014/main" id="{B6211155-5541-4751-8A1F-0DC41D3BFA74}"/>
            </a:ext>
          </a:extLst>
        </xdr:cNvPr>
        <xdr:cNvSpPr/>
      </xdr:nvSpPr>
      <xdr:spPr>
        <a:xfrm>
          <a:off x="22110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49547</xdr:rowOff>
    </xdr:from>
    <xdr:ext cx="469744" cy="259045"/>
    <xdr:sp macro="" textlink="">
      <xdr:nvSpPr>
        <xdr:cNvPr id="829" name="【公民館】&#10;一人当たり面積該当値テキスト">
          <a:extLst>
            <a:ext uri="{FF2B5EF4-FFF2-40B4-BE49-F238E27FC236}">
              <a16:creationId xmlns:a16="http://schemas.microsoft.com/office/drawing/2014/main" id="{BB55712C-D3FC-4361-9831-23CCD17FF3D1}"/>
            </a:ext>
          </a:extLst>
        </xdr:cNvPr>
        <xdr:cNvSpPr txBox="1"/>
      </xdr:nvSpPr>
      <xdr:spPr>
        <a:xfrm>
          <a:off x="2219960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80263</xdr:rowOff>
    </xdr:from>
    <xdr:to>
      <xdr:col>112</xdr:col>
      <xdr:colOff>38100</xdr:colOff>
      <xdr:row>107</xdr:row>
      <xdr:rowOff>10413</xdr:rowOff>
    </xdr:to>
    <xdr:sp macro="" textlink="">
      <xdr:nvSpPr>
        <xdr:cNvPr id="830" name="楕円 829">
          <a:extLst>
            <a:ext uri="{FF2B5EF4-FFF2-40B4-BE49-F238E27FC236}">
              <a16:creationId xmlns:a16="http://schemas.microsoft.com/office/drawing/2014/main" id="{8D1D6DB1-8401-4B30-B390-2920BA5EFD85}"/>
            </a:ext>
          </a:extLst>
        </xdr:cNvPr>
        <xdr:cNvSpPr/>
      </xdr:nvSpPr>
      <xdr:spPr>
        <a:xfrm>
          <a:off x="21272500" y="182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121920</xdr:rowOff>
    </xdr:from>
    <xdr:to>
      <xdr:col>116</xdr:col>
      <xdr:colOff>63500</xdr:colOff>
      <xdr:row>106</xdr:row>
      <xdr:rowOff>131063</xdr:rowOff>
    </xdr:to>
    <xdr:cxnSp macro="">
      <xdr:nvCxnSpPr>
        <xdr:cNvPr id="831" name="直線コネクタ 830">
          <a:extLst>
            <a:ext uri="{FF2B5EF4-FFF2-40B4-BE49-F238E27FC236}">
              <a16:creationId xmlns:a16="http://schemas.microsoft.com/office/drawing/2014/main" id="{95009234-F3C3-4796-8565-BDF380A68580}"/>
            </a:ext>
          </a:extLst>
        </xdr:cNvPr>
        <xdr:cNvCxnSpPr/>
      </xdr:nvCxnSpPr>
      <xdr:spPr>
        <a:xfrm flipV="1">
          <a:off x="21323300" y="18295620"/>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89408</xdr:rowOff>
    </xdr:from>
    <xdr:to>
      <xdr:col>107</xdr:col>
      <xdr:colOff>101600</xdr:colOff>
      <xdr:row>107</xdr:row>
      <xdr:rowOff>19558</xdr:rowOff>
    </xdr:to>
    <xdr:sp macro="" textlink="">
      <xdr:nvSpPr>
        <xdr:cNvPr id="832" name="楕円 831">
          <a:extLst>
            <a:ext uri="{FF2B5EF4-FFF2-40B4-BE49-F238E27FC236}">
              <a16:creationId xmlns:a16="http://schemas.microsoft.com/office/drawing/2014/main" id="{E53C9A79-5017-41DD-AA14-D41B771080D9}"/>
            </a:ext>
          </a:extLst>
        </xdr:cNvPr>
        <xdr:cNvSpPr/>
      </xdr:nvSpPr>
      <xdr:spPr>
        <a:xfrm>
          <a:off x="20383500" y="1826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131063</xdr:rowOff>
    </xdr:from>
    <xdr:to>
      <xdr:col>111</xdr:col>
      <xdr:colOff>177800</xdr:colOff>
      <xdr:row>106</xdr:row>
      <xdr:rowOff>140208</xdr:rowOff>
    </xdr:to>
    <xdr:cxnSp macro="">
      <xdr:nvCxnSpPr>
        <xdr:cNvPr id="833" name="直線コネクタ 832">
          <a:extLst>
            <a:ext uri="{FF2B5EF4-FFF2-40B4-BE49-F238E27FC236}">
              <a16:creationId xmlns:a16="http://schemas.microsoft.com/office/drawing/2014/main" id="{76634F9F-BA93-4BD3-AE0E-094836BFD0A0}"/>
            </a:ext>
          </a:extLst>
        </xdr:cNvPr>
        <xdr:cNvCxnSpPr/>
      </xdr:nvCxnSpPr>
      <xdr:spPr>
        <a:xfrm flipV="1">
          <a:off x="20434300" y="183047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98552</xdr:rowOff>
    </xdr:from>
    <xdr:to>
      <xdr:col>102</xdr:col>
      <xdr:colOff>165100</xdr:colOff>
      <xdr:row>107</xdr:row>
      <xdr:rowOff>28702</xdr:rowOff>
    </xdr:to>
    <xdr:sp macro="" textlink="">
      <xdr:nvSpPr>
        <xdr:cNvPr id="834" name="楕円 833">
          <a:extLst>
            <a:ext uri="{FF2B5EF4-FFF2-40B4-BE49-F238E27FC236}">
              <a16:creationId xmlns:a16="http://schemas.microsoft.com/office/drawing/2014/main" id="{87EA8BC3-A82C-43A0-AEDA-E7B1A85DFCA6}"/>
            </a:ext>
          </a:extLst>
        </xdr:cNvPr>
        <xdr:cNvSpPr/>
      </xdr:nvSpPr>
      <xdr:spPr>
        <a:xfrm>
          <a:off x="19494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140208</xdr:rowOff>
    </xdr:from>
    <xdr:to>
      <xdr:col>107</xdr:col>
      <xdr:colOff>50800</xdr:colOff>
      <xdr:row>106</xdr:row>
      <xdr:rowOff>149352</xdr:rowOff>
    </xdr:to>
    <xdr:cxnSp macro="">
      <xdr:nvCxnSpPr>
        <xdr:cNvPr id="835" name="直線コネクタ 834">
          <a:extLst>
            <a:ext uri="{FF2B5EF4-FFF2-40B4-BE49-F238E27FC236}">
              <a16:creationId xmlns:a16="http://schemas.microsoft.com/office/drawing/2014/main" id="{3A911280-D39D-45EA-8F9C-588AC95BBDF5}"/>
            </a:ext>
          </a:extLst>
        </xdr:cNvPr>
        <xdr:cNvCxnSpPr/>
      </xdr:nvCxnSpPr>
      <xdr:spPr>
        <a:xfrm flipV="1">
          <a:off x="19545300" y="18313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107696</xdr:rowOff>
    </xdr:from>
    <xdr:to>
      <xdr:col>98</xdr:col>
      <xdr:colOff>38100</xdr:colOff>
      <xdr:row>107</xdr:row>
      <xdr:rowOff>37846</xdr:rowOff>
    </xdr:to>
    <xdr:sp macro="" textlink="">
      <xdr:nvSpPr>
        <xdr:cNvPr id="836" name="楕円 835">
          <a:extLst>
            <a:ext uri="{FF2B5EF4-FFF2-40B4-BE49-F238E27FC236}">
              <a16:creationId xmlns:a16="http://schemas.microsoft.com/office/drawing/2014/main" id="{AF4381AB-E81C-4423-9096-B306D5B8FAB3}"/>
            </a:ext>
          </a:extLst>
        </xdr:cNvPr>
        <xdr:cNvSpPr/>
      </xdr:nvSpPr>
      <xdr:spPr>
        <a:xfrm>
          <a:off x="18605500" y="1828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149352</xdr:rowOff>
    </xdr:from>
    <xdr:to>
      <xdr:col>102</xdr:col>
      <xdr:colOff>114300</xdr:colOff>
      <xdr:row>106</xdr:row>
      <xdr:rowOff>158496</xdr:rowOff>
    </xdr:to>
    <xdr:cxnSp macro="">
      <xdr:nvCxnSpPr>
        <xdr:cNvPr id="837" name="直線コネクタ 836">
          <a:extLst>
            <a:ext uri="{FF2B5EF4-FFF2-40B4-BE49-F238E27FC236}">
              <a16:creationId xmlns:a16="http://schemas.microsoft.com/office/drawing/2014/main" id="{19F29068-475D-4200-B4F3-CF91E6A8512F}"/>
            </a:ext>
          </a:extLst>
        </xdr:cNvPr>
        <xdr:cNvCxnSpPr/>
      </xdr:nvCxnSpPr>
      <xdr:spPr>
        <a:xfrm flipV="1">
          <a:off x="18656300" y="183230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38" name="n_1aveValue【公民館】&#10;一人当たり面積">
          <a:extLst>
            <a:ext uri="{FF2B5EF4-FFF2-40B4-BE49-F238E27FC236}">
              <a16:creationId xmlns:a16="http://schemas.microsoft.com/office/drawing/2014/main" id="{1D4292DE-5FF8-4A03-AF9F-2759014E82AB}"/>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39" name="n_2aveValue【公民館】&#10;一人当たり面積">
          <a:extLst>
            <a:ext uri="{FF2B5EF4-FFF2-40B4-BE49-F238E27FC236}">
              <a16:creationId xmlns:a16="http://schemas.microsoft.com/office/drawing/2014/main" id="{272E4BEC-6D27-4D68-918D-522A73969037}"/>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840" name="n_3aveValue【公民館】&#10;一人当たり面積">
          <a:extLst>
            <a:ext uri="{FF2B5EF4-FFF2-40B4-BE49-F238E27FC236}">
              <a16:creationId xmlns:a16="http://schemas.microsoft.com/office/drawing/2014/main" id="{C31A0B2D-F19C-49CD-B69E-E286A1BD6D5A}"/>
            </a:ext>
          </a:extLst>
        </xdr:cNvPr>
        <xdr:cNvSpPr txBox="1"/>
      </xdr:nvSpPr>
      <xdr:spPr>
        <a:xfrm>
          <a:off x="19310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841" name="n_4aveValue【公民館】&#10;一人当たり面積">
          <a:extLst>
            <a:ext uri="{FF2B5EF4-FFF2-40B4-BE49-F238E27FC236}">
              <a16:creationId xmlns:a16="http://schemas.microsoft.com/office/drawing/2014/main" id="{88312F62-9233-4805-A87A-E1C600E3116E}"/>
            </a:ext>
          </a:extLst>
        </xdr:cNvPr>
        <xdr:cNvSpPr txBox="1"/>
      </xdr:nvSpPr>
      <xdr:spPr>
        <a:xfrm>
          <a:off x="18421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1540</xdr:rowOff>
    </xdr:from>
    <xdr:ext cx="469744" cy="259045"/>
    <xdr:sp macro="" textlink="">
      <xdr:nvSpPr>
        <xdr:cNvPr id="842" name="n_1mainValue【公民館】&#10;一人当たり面積">
          <a:extLst>
            <a:ext uri="{FF2B5EF4-FFF2-40B4-BE49-F238E27FC236}">
              <a16:creationId xmlns:a16="http://schemas.microsoft.com/office/drawing/2014/main" id="{7F3862C2-0945-441A-B8FC-0AFABFC102CB}"/>
            </a:ext>
          </a:extLst>
        </xdr:cNvPr>
        <xdr:cNvSpPr txBox="1"/>
      </xdr:nvSpPr>
      <xdr:spPr>
        <a:xfrm>
          <a:off x="21075727"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10685</xdr:rowOff>
    </xdr:from>
    <xdr:ext cx="469744" cy="259045"/>
    <xdr:sp macro="" textlink="">
      <xdr:nvSpPr>
        <xdr:cNvPr id="843" name="n_2mainValue【公民館】&#10;一人当たり面積">
          <a:extLst>
            <a:ext uri="{FF2B5EF4-FFF2-40B4-BE49-F238E27FC236}">
              <a16:creationId xmlns:a16="http://schemas.microsoft.com/office/drawing/2014/main" id="{1DF5EAB3-DAB8-455F-B5F0-6EDAAF438D10}"/>
            </a:ext>
          </a:extLst>
        </xdr:cNvPr>
        <xdr:cNvSpPr txBox="1"/>
      </xdr:nvSpPr>
      <xdr:spPr>
        <a:xfrm>
          <a:off x="20199427" y="1835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19829</xdr:rowOff>
    </xdr:from>
    <xdr:ext cx="469744" cy="259045"/>
    <xdr:sp macro="" textlink="">
      <xdr:nvSpPr>
        <xdr:cNvPr id="844" name="n_3mainValue【公民館】&#10;一人当たり面積">
          <a:extLst>
            <a:ext uri="{FF2B5EF4-FFF2-40B4-BE49-F238E27FC236}">
              <a16:creationId xmlns:a16="http://schemas.microsoft.com/office/drawing/2014/main" id="{1CA4AC5A-CAF7-4A08-8D13-86AC0A847720}"/>
            </a:ext>
          </a:extLst>
        </xdr:cNvPr>
        <xdr:cNvSpPr txBox="1"/>
      </xdr:nvSpPr>
      <xdr:spPr>
        <a:xfrm>
          <a:off x="19310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28973</xdr:rowOff>
    </xdr:from>
    <xdr:ext cx="469744" cy="259045"/>
    <xdr:sp macro="" textlink="">
      <xdr:nvSpPr>
        <xdr:cNvPr id="845" name="n_4mainValue【公民館】&#10;一人当たり面積">
          <a:extLst>
            <a:ext uri="{FF2B5EF4-FFF2-40B4-BE49-F238E27FC236}">
              <a16:creationId xmlns:a16="http://schemas.microsoft.com/office/drawing/2014/main" id="{6557F99F-EE38-4CEE-BD40-4062936BB15D}"/>
            </a:ext>
          </a:extLst>
        </xdr:cNvPr>
        <xdr:cNvSpPr txBox="1"/>
      </xdr:nvSpPr>
      <xdr:spPr>
        <a:xfrm>
          <a:off x="18421427" y="1837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BF550584-619A-483B-8493-2BB77FCAADE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1AEB776F-1BCE-4EB8-A339-5FD3C739F4C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3F58AD3F-F315-440E-AAA0-60F92711572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道路は、パトロールや定期点検に基づき、緊急性や重要性、地域・沿道の利用状況等を勘案して整備を行っている。橋りょうは、橋りょう長寿命化修繕計画に基づき、計画的な更新・修繕を実施している。公営住宅は、赤平市住生活基本計画及び赤平市公営住宅等長寿命化計画に基づき、老朽化した住宅の計画的な除却、改善・修繕を行っている。学校施設は、統合により有形固定資産減価償却率が類似団体平均を下回っている。一方、減価償却率が高い児童館については、放課後子供教室への利用移行状況を踏まえ、施設の存廃を継続的に検討する。今後も公共施設等総合管理計画に基づき、施設の適正配置及び施設総量の適正化を図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3F944A3-6536-4C44-94A8-F70F53B1AD5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F79D5DE-05C6-4E49-8B0D-56F76F5F82F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C484FE5-E1A1-4C27-B245-0EFD44083C6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7E1D0B7-CA69-486A-80F2-CE4129C1BA1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北海道赤平市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68DA1BC-506E-4DF9-A72B-552027C08CC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232FB69-F6BA-49E6-ADF0-ABE04E48C6B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B5BF80-EF52-4D47-A75A-8CD925A7B03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52EBB28-F10D-44B3-B966-EA8E0506ECD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4430A6B-47E5-4D23-B3C0-4DE9BACA6A7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8D5F2A-643D-405A-B349-558AB5EDBA4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8,464
8,309
129.88
11,397,272
10,719,856
677,374
5,089,092
11,622,709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9EB83D2-18D1-49F1-B90D-8CDA0B4FDD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43304EE-1876-44FB-AE93-C15D750FBF4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86F5114-44CA-47A0-AA78-57B2E895A6C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C16201F-F9A6-48C9-909A-D2197299496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AA827ED-5C58-43BA-B1F5-09332058FF4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ED025ED-FFDE-4C04-96D0-EB7CE2C0B53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CA00A22-4013-49B0-AC75-FC669CFAA56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7C80BA-20B8-4419-92B2-7854624082C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3163862-B51A-4518-8B25-07BEB3BA199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0F7AFD3-AB64-48FA-8793-08A98A053AA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997DDFC-4163-437D-9F5D-4D49B177F75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1BF134B-E1F4-4C5A-9504-964CE5F0830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CD32B41-A2A1-43D8-B855-8090AD586FC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20EBB64-5260-4E5C-BBA4-9DEF0F45959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A0A1CC-CE10-41A1-ADA0-033E0D39D4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A261353-6801-487A-981F-6E1FC13CED6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BF4C818-D03A-47A4-84E5-79B1F7678F3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80B1C5D-B787-4843-BECE-7E2FE297F7B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B3B3CD-05F6-4A7D-8C1E-53A11E8FCE3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C04C477-8CC1-4803-83EF-DC589A1175E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44B2B93-7FBF-4712-8B3B-3F2992B9870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A9293B-16EA-4B20-9C40-5F9B863ADF7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AFCC9B-7F03-49A3-B327-BDF4A754A3C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1BB511-B487-48A6-B4F4-9F379B84941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7D7D247-992C-464F-BC1B-DF56EB57DEA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31623DB-22D7-491B-814E-5AAA79411F3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091B36A-FB5E-4792-A529-DBE8BD3166B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26C8B9E-C347-4BD0-9CD6-225161B4223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CBE64B4-AFF8-45B4-AC86-2AF378EB7D7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582B7ED-28E5-4619-B9F1-741D3AA8016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9BA177C-A39B-44BF-8A6F-BD256C7ED93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E24CBA0-B264-4122-9B3A-8CD7F7E511C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5FA8D9B-F9ED-4721-873E-2D84800DD69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96DD639-D407-4858-8A0C-3FE2F689770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E5E3F20-01F3-4B6C-973E-B2A68F66488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98C95E1-E14D-433B-9E30-CDA73926595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D395FE-A4A6-4972-972B-038B8D249DB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8EB8A10-EF8B-4A7C-A5CF-294FC38666E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113AFD1-9281-4B15-A6AC-EC1E70CF6F8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EF7CFD4-F0EA-44FE-9A20-48ECD81F873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24CC4FB-EF64-4A33-8680-EBB0DB4C5DE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60394DE-9DA5-44E9-BDDC-0A0AF228E4B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136F90E-0732-46D9-92FC-FBC13A4EAE2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00F751C-3EF9-43B6-B576-1AAC591B52A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1941104-209F-4784-8531-DF3123CB107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8C6BF3F-81F8-4F9F-A5BC-FC85B7CB4C7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28F9B61F-6403-4314-91F9-C5B1B1847BE7}"/>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437E8707-ABE3-4FFD-B086-0F324B36F4F8}"/>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D8F58EB5-70E8-43D4-A4B5-1A004B5AAD16}"/>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D65FA9D1-4235-4E2E-8F8D-D6711983BB21}"/>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C7C03F6E-2808-4543-BD14-69DE40DDCAB9}"/>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7C80760C-27B7-472F-ACE0-A84B626B6B8F}"/>
            </a:ext>
          </a:extLst>
        </xdr:cNvPr>
        <xdr:cNvSpPr txBox="1"/>
      </xdr:nvSpPr>
      <xdr:spPr>
        <a:xfrm>
          <a:off x="4673600" y="633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19DA3A3B-E399-490C-BB45-664F2C23FD59}"/>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BD5B8FEB-D103-4216-ABF9-429F677EC6ED}"/>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753086CE-CA03-4C17-928C-8E6F48A590C7}"/>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6CC971AB-F8CA-47D3-8C96-807682825989}"/>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77E8797B-2A3D-4FD5-B129-25A9068391C1}"/>
            </a:ext>
          </a:extLst>
        </xdr:cNvPr>
        <xdr:cNvSpPr/>
      </xdr:nvSpPr>
      <xdr:spPr>
        <a:xfrm>
          <a:off x="1079500" y="67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A1744D0-5592-406C-AEB4-F0C1FD1DFF5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0A85FF5-2B45-43EA-9EFD-3C4FB62AB7F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4CFD53F-DEAE-4430-A26F-9E2E70B997D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1822217-3D14-43AC-9DF1-58AEC4C13E4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0021722-FA4F-42F7-B5AD-3F79FEFB2A3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110309</xdr:rowOff>
    </xdr:from>
    <xdr:to>
      <xdr:col>24</xdr:col>
      <xdr:colOff>114300</xdr:colOff>
      <xdr:row>41</xdr:row>
      <xdr:rowOff>40459</xdr:rowOff>
    </xdr:to>
    <xdr:sp macro="" textlink="">
      <xdr:nvSpPr>
        <xdr:cNvPr id="74" name="楕円 73">
          <a:extLst>
            <a:ext uri="{FF2B5EF4-FFF2-40B4-BE49-F238E27FC236}">
              <a16:creationId xmlns:a16="http://schemas.microsoft.com/office/drawing/2014/main" id="{165C904F-2180-4AAC-8C29-BB536B6E691C}"/>
            </a:ext>
          </a:extLst>
        </xdr:cNvPr>
        <xdr:cNvSpPr/>
      </xdr:nvSpPr>
      <xdr:spPr>
        <a:xfrm>
          <a:off x="4584700" y="696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88736</xdr:rowOff>
    </xdr:from>
    <xdr:ext cx="405111" cy="259045"/>
    <xdr:sp macro="" textlink="">
      <xdr:nvSpPr>
        <xdr:cNvPr id="75" name="【図書館】&#10;有形固定資産減価償却率該当値テキスト">
          <a:extLst>
            <a:ext uri="{FF2B5EF4-FFF2-40B4-BE49-F238E27FC236}">
              <a16:creationId xmlns:a16="http://schemas.microsoft.com/office/drawing/2014/main" id="{1DF0E5AC-A3B3-4175-AA5B-A33DA09E0C1F}"/>
            </a:ext>
          </a:extLst>
        </xdr:cNvPr>
        <xdr:cNvSpPr txBox="1"/>
      </xdr:nvSpPr>
      <xdr:spPr>
        <a:xfrm>
          <a:off x="4673600" y="694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17235</xdr:rowOff>
    </xdr:from>
    <xdr:to>
      <xdr:col>20</xdr:col>
      <xdr:colOff>38100</xdr:colOff>
      <xdr:row>41</xdr:row>
      <xdr:rowOff>118835</xdr:rowOff>
    </xdr:to>
    <xdr:sp macro="" textlink="">
      <xdr:nvSpPr>
        <xdr:cNvPr id="76" name="楕円 75">
          <a:extLst>
            <a:ext uri="{FF2B5EF4-FFF2-40B4-BE49-F238E27FC236}">
              <a16:creationId xmlns:a16="http://schemas.microsoft.com/office/drawing/2014/main" id="{32C998B0-C4E8-4F37-B519-B765BE945A28}"/>
            </a:ext>
          </a:extLst>
        </xdr:cNvPr>
        <xdr:cNvSpPr/>
      </xdr:nvSpPr>
      <xdr:spPr>
        <a:xfrm>
          <a:off x="3746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161109</xdr:rowOff>
    </xdr:from>
    <xdr:to>
      <xdr:col>24</xdr:col>
      <xdr:colOff>63500</xdr:colOff>
      <xdr:row>41</xdr:row>
      <xdr:rowOff>68035</xdr:rowOff>
    </xdr:to>
    <xdr:cxnSp macro="">
      <xdr:nvCxnSpPr>
        <xdr:cNvPr id="77" name="直線コネクタ 76">
          <a:extLst>
            <a:ext uri="{FF2B5EF4-FFF2-40B4-BE49-F238E27FC236}">
              <a16:creationId xmlns:a16="http://schemas.microsoft.com/office/drawing/2014/main" id="{FB0A57B7-1EC7-483F-920C-6F85F70A3046}"/>
            </a:ext>
          </a:extLst>
        </xdr:cNvPr>
        <xdr:cNvCxnSpPr/>
      </xdr:nvCxnSpPr>
      <xdr:spPr>
        <a:xfrm flipV="1">
          <a:off x="3797300" y="7019109"/>
          <a:ext cx="8382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156028</xdr:rowOff>
    </xdr:from>
    <xdr:to>
      <xdr:col>15</xdr:col>
      <xdr:colOff>101600</xdr:colOff>
      <xdr:row>41</xdr:row>
      <xdr:rowOff>86178</xdr:rowOff>
    </xdr:to>
    <xdr:sp macro="" textlink="">
      <xdr:nvSpPr>
        <xdr:cNvPr id="78" name="楕円 77">
          <a:extLst>
            <a:ext uri="{FF2B5EF4-FFF2-40B4-BE49-F238E27FC236}">
              <a16:creationId xmlns:a16="http://schemas.microsoft.com/office/drawing/2014/main" id="{652207A0-8871-438E-B334-BC72B18CD96D}"/>
            </a:ext>
          </a:extLst>
        </xdr:cNvPr>
        <xdr:cNvSpPr/>
      </xdr:nvSpPr>
      <xdr:spPr>
        <a:xfrm>
          <a:off x="2857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35378</xdr:rowOff>
    </xdr:from>
    <xdr:to>
      <xdr:col>19</xdr:col>
      <xdr:colOff>177800</xdr:colOff>
      <xdr:row>41</xdr:row>
      <xdr:rowOff>68035</xdr:rowOff>
    </xdr:to>
    <xdr:cxnSp macro="">
      <xdr:nvCxnSpPr>
        <xdr:cNvPr id="79" name="直線コネクタ 78">
          <a:extLst>
            <a:ext uri="{FF2B5EF4-FFF2-40B4-BE49-F238E27FC236}">
              <a16:creationId xmlns:a16="http://schemas.microsoft.com/office/drawing/2014/main" id="{72EE2695-A8CF-40C7-BF4D-0C7A597B5634}"/>
            </a:ext>
          </a:extLst>
        </xdr:cNvPr>
        <xdr:cNvCxnSpPr/>
      </xdr:nvCxnSpPr>
      <xdr:spPr>
        <a:xfrm>
          <a:off x="2908300" y="70648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90715</xdr:rowOff>
    </xdr:from>
    <xdr:to>
      <xdr:col>10</xdr:col>
      <xdr:colOff>165100</xdr:colOff>
      <xdr:row>41</xdr:row>
      <xdr:rowOff>20865</xdr:rowOff>
    </xdr:to>
    <xdr:sp macro="" textlink="">
      <xdr:nvSpPr>
        <xdr:cNvPr id="80" name="楕円 79">
          <a:extLst>
            <a:ext uri="{FF2B5EF4-FFF2-40B4-BE49-F238E27FC236}">
              <a16:creationId xmlns:a16="http://schemas.microsoft.com/office/drawing/2014/main" id="{A062D2A3-4E6F-4105-B31F-F53FE3E8A4AB}"/>
            </a:ext>
          </a:extLst>
        </xdr:cNvPr>
        <xdr:cNvSpPr/>
      </xdr:nvSpPr>
      <xdr:spPr>
        <a:xfrm>
          <a:off x="1968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141515</xdr:rowOff>
    </xdr:from>
    <xdr:to>
      <xdr:col>15</xdr:col>
      <xdr:colOff>50800</xdr:colOff>
      <xdr:row>41</xdr:row>
      <xdr:rowOff>35378</xdr:rowOff>
    </xdr:to>
    <xdr:cxnSp macro="">
      <xdr:nvCxnSpPr>
        <xdr:cNvPr id="81" name="直線コネクタ 80">
          <a:extLst>
            <a:ext uri="{FF2B5EF4-FFF2-40B4-BE49-F238E27FC236}">
              <a16:creationId xmlns:a16="http://schemas.microsoft.com/office/drawing/2014/main" id="{665A23A7-18D4-4A43-9D92-1B7885636DE4}"/>
            </a:ext>
          </a:extLst>
        </xdr:cNvPr>
        <xdr:cNvCxnSpPr/>
      </xdr:nvCxnSpPr>
      <xdr:spPr>
        <a:xfrm>
          <a:off x="2019300" y="69995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90715</xdr:rowOff>
    </xdr:from>
    <xdr:to>
      <xdr:col>6</xdr:col>
      <xdr:colOff>38100</xdr:colOff>
      <xdr:row>41</xdr:row>
      <xdr:rowOff>20865</xdr:rowOff>
    </xdr:to>
    <xdr:sp macro="" textlink="">
      <xdr:nvSpPr>
        <xdr:cNvPr id="82" name="楕円 81">
          <a:extLst>
            <a:ext uri="{FF2B5EF4-FFF2-40B4-BE49-F238E27FC236}">
              <a16:creationId xmlns:a16="http://schemas.microsoft.com/office/drawing/2014/main" id="{9A24D4CC-7F0E-4453-AA3D-C08449C0A3CD}"/>
            </a:ext>
          </a:extLst>
        </xdr:cNvPr>
        <xdr:cNvSpPr/>
      </xdr:nvSpPr>
      <xdr:spPr>
        <a:xfrm>
          <a:off x="1079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141515</xdr:rowOff>
    </xdr:from>
    <xdr:to>
      <xdr:col>10</xdr:col>
      <xdr:colOff>114300</xdr:colOff>
      <xdr:row>40</xdr:row>
      <xdr:rowOff>141515</xdr:rowOff>
    </xdr:to>
    <xdr:cxnSp macro="">
      <xdr:nvCxnSpPr>
        <xdr:cNvPr id="83" name="直線コネクタ 82">
          <a:extLst>
            <a:ext uri="{FF2B5EF4-FFF2-40B4-BE49-F238E27FC236}">
              <a16:creationId xmlns:a16="http://schemas.microsoft.com/office/drawing/2014/main" id="{572D45FB-FBC5-443E-9999-4D04ED28C079}"/>
            </a:ext>
          </a:extLst>
        </xdr:cNvPr>
        <xdr:cNvCxnSpPr/>
      </xdr:nvCxnSpPr>
      <xdr:spPr>
        <a:xfrm>
          <a:off x="1130300" y="69995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454DDB60-190B-4D3E-975D-AE434756D455}"/>
            </a:ext>
          </a:extLst>
        </xdr:cNvPr>
        <xdr:cNvSpPr txBox="1"/>
      </xdr:nvSpPr>
      <xdr:spPr>
        <a:xfrm>
          <a:off x="35820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5C42299B-3403-406B-A407-B3A54FA7066F}"/>
            </a:ext>
          </a:extLst>
        </xdr:cNvPr>
        <xdr:cNvSpPr txBox="1"/>
      </xdr:nvSpPr>
      <xdr:spPr>
        <a:xfrm>
          <a:off x="2705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DB611581-DF70-49F9-B339-595E9DC3881C}"/>
            </a:ext>
          </a:extLst>
        </xdr:cNvPr>
        <xdr:cNvSpPr txBox="1"/>
      </xdr:nvSpPr>
      <xdr:spPr>
        <a:xfrm>
          <a:off x="1816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32493</xdr:rowOff>
    </xdr:from>
    <xdr:ext cx="405111" cy="259045"/>
    <xdr:sp macro="" textlink="">
      <xdr:nvSpPr>
        <xdr:cNvPr id="87" name="n_4aveValue【図書館】&#10;有形固定資産減価償却率">
          <a:extLst>
            <a:ext uri="{FF2B5EF4-FFF2-40B4-BE49-F238E27FC236}">
              <a16:creationId xmlns:a16="http://schemas.microsoft.com/office/drawing/2014/main" id="{20D50585-E23E-4698-AF96-42FB600BB15A}"/>
            </a:ext>
          </a:extLst>
        </xdr:cNvPr>
        <xdr:cNvSpPr txBox="1"/>
      </xdr:nvSpPr>
      <xdr:spPr>
        <a:xfrm>
          <a:off x="927744" y="654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109962</xdr:rowOff>
    </xdr:from>
    <xdr:ext cx="405111" cy="259045"/>
    <xdr:sp macro="" textlink="">
      <xdr:nvSpPr>
        <xdr:cNvPr id="88" name="n_1mainValue【図書館】&#10;有形固定資産減価償却率">
          <a:extLst>
            <a:ext uri="{FF2B5EF4-FFF2-40B4-BE49-F238E27FC236}">
              <a16:creationId xmlns:a16="http://schemas.microsoft.com/office/drawing/2014/main" id="{5CDEA0F6-67D8-4F8E-BE09-4A53FDDBECEB}"/>
            </a:ext>
          </a:extLst>
        </xdr:cNvPr>
        <xdr:cNvSpPr txBox="1"/>
      </xdr:nvSpPr>
      <xdr:spPr>
        <a:xfrm>
          <a:off x="35820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77305</xdr:rowOff>
    </xdr:from>
    <xdr:ext cx="405111" cy="259045"/>
    <xdr:sp macro="" textlink="">
      <xdr:nvSpPr>
        <xdr:cNvPr id="89" name="n_2mainValue【図書館】&#10;有形固定資産減価償却率">
          <a:extLst>
            <a:ext uri="{FF2B5EF4-FFF2-40B4-BE49-F238E27FC236}">
              <a16:creationId xmlns:a16="http://schemas.microsoft.com/office/drawing/2014/main" id="{177BEBDB-F4E9-4AD1-84F4-6C995D4CDE8E}"/>
            </a:ext>
          </a:extLst>
        </xdr:cNvPr>
        <xdr:cNvSpPr txBox="1"/>
      </xdr:nvSpPr>
      <xdr:spPr>
        <a:xfrm>
          <a:off x="2705744" y="710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11992</xdr:rowOff>
    </xdr:from>
    <xdr:ext cx="405111" cy="259045"/>
    <xdr:sp macro="" textlink="">
      <xdr:nvSpPr>
        <xdr:cNvPr id="90" name="n_3mainValue【図書館】&#10;有形固定資産減価償却率">
          <a:extLst>
            <a:ext uri="{FF2B5EF4-FFF2-40B4-BE49-F238E27FC236}">
              <a16:creationId xmlns:a16="http://schemas.microsoft.com/office/drawing/2014/main" id="{F21626DC-C1FA-479A-A5DF-9EA5D9C8C604}"/>
            </a:ext>
          </a:extLst>
        </xdr:cNvPr>
        <xdr:cNvSpPr txBox="1"/>
      </xdr:nvSpPr>
      <xdr:spPr>
        <a:xfrm>
          <a:off x="1816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11992</xdr:rowOff>
    </xdr:from>
    <xdr:ext cx="405111" cy="259045"/>
    <xdr:sp macro="" textlink="">
      <xdr:nvSpPr>
        <xdr:cNvPr id="91" name="n_4mainValue【図書館】&#10;有形固定資産減価償却率">
          <a:extLst>
            <a:ext uri="{FF2B5EF4-FFF2-40B4-BE49-F238E27FC236}">
              <a16:creationId xmlns:a16="http://schemas.microsoft.com/office/drawing/2014/main" id="{6D3534ED-7D39-4792-A7EF-511A9A51A7A2}"/>
            </a:ext>
          </a:extLst>
        </xdr:cNvPr>
        <xdr:cNvSpPr txBox="1"/>
      </xdr:nvSpPr>
      <xdr:spPr>
        <a:xfrm>
          <a:off x="927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96D8B55-831A-4FA3-B1C3-94BDAF1E466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C27E75B-AFD1-4174-8CCC-A74FE51D5D1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BB3000B-BA0D-4D40-B3CD-63C2072A1D4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CC69CB9-1B34-4D1A-ABE2-DE90930FBC3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D92AE57-AA1D-4B04-B93E-93E17CBCB74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44E95FF-78FD-4CF6-B9BB-70BDFB6425A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A24D51F-D564-471D-A97B-528D4827DEB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FA96CE8-91E9-445A-91DA-20941642965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794F38E-12E5-41E7-981D-49BCAD57499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0732A48-1A23-468E-809C-F6592040394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76BD9446-9C34-4DA5-94F9-54DEE97548E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E62FB177-D258-492E-85F7-4F1B2C0F3503}"/>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7D12EAC8-AA01-44F6-B8DD-A68206C15D3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302AAD20-6929-45D7-B4C3-A38628500A04}"/>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3A0FA5BE-F339-45F9-BAD4-BE36A06C29D7}"/>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1A4B61C5-180E-475E-87F4-1444CE577847}"/>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70FB1A96-B46F-44AC-8D95-3DBCA632890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50D6571A-F7F8-4A6C-AC54-445FE61D18FC}"/>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AD6B06BF-8F9E-4F3F-95CB-10F095A2F34F}"/>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21C5DEAB-ACC6-4D7D-B7A1-554897F585A3}"/>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5087D8CE-C610-450E-A59F-7CF03EC9D0F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7D3FB2AE-0880-4A12-A545-781E8394305E}"/>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58133C7B-F3B8-4F26-A2D0-9AA12FDEF4E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B8C65FEC-692C-458E-A755-1E9B7EEC93E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55E447DF-6410-4321-BF30-AE8B426A5C7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ECC221B6-A697-447E-8AB0-5E2FD21B0C9C}"/>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2C804A89-C601-481A-93CC-8D74B9F870AA}"/>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E2687842-E89A-4970-B37A-CD4CA0B3C58F}"/>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ED1E50BF-8554-4FA9-887A-0196A05F7F8A}"/>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2CACE529-534E-4E77-ABF3-37DBEC71D09F}"/>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5E143FE3-BEDD-4DF1-AB36-9696A5BC0F5A}"/>
            </a:ext>
          </a:extLst>
        </xdr:cNvPr>
        <xdr:cNvSpPr txBox="1"/>
      </xdr:nvSpPr>
      <xdr:spPr>
        <a:xfrm>
          <a:off x="10515600" y="665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BB44CDC3-C002-44C6-8852-C8B9754A73E2}"/>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B37F6A3E-B9E3-4E59-9D52-9D987031F443}"/>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C1132A79-F43D-47C5-BF64-E375DF3D8002}"/>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1D6370D7-EAE1-44F4-8336-F314A784484B}"/>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B15461EC-ADBA-49C2-B791-899D6D2DB938}"/>
            </a:ext>
          </a:extLst>
        </xdr:cNvPr>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A218856-B394-4AB6-ADC6-6DB25FF3485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381FBB2-B021-492A-A19A-DA981E823DD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2DBCC12-5EE4-4F86-A2D3-BBC08E2A8ED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8B4BFA8-9E13-4A0B-B575-CF19C36BA3B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69A19672-78BA-43F4-BB71-0D845CB5BE6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28122</xdr:rowOff>
    </xdr:from>
    <xdr:to>
      <xdr:col>55</xdr:col>
      <xdr:colOff>50800</xdr:colOff>
      <xdr:row>37</xdr:row>
      <xdr:rowOff>129722</xdr:rowOff>
    </xdr:to>
    <xdr:sp macro="" textlink="">
      <xdr:nvSpPr>
        <xdr:cNvPr id="133" name="楕円 132">
          <a:extLst>
            <a:ext uri="{FF2B5EF4-FFF2-40B4-BE49-F238E27FC236}">
              <a16:creationId xmlns:a16="http://schemas.microsoft.com/office/drawing/2014/main" id="{26EAE0FF-7C29-476D-94AB-613D7125293C}"/>
            </a:ext>
          </a:extLst>
        </xdr:cNvPr>
        <xdr:cNvSpPr/>
      </xdr:nvSpPr>
      <xdr:spPr>
        <a:xfrm>
          <a:off x="10426700" y="637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50999</xdr:rowOff>
    </xdr:from>
    <xdr:ext cx="469744" cy="259045"/>
    <xdr:sp macro="" textlink="">
      <xdr:nvSpPr>
        <xdr:cNvPr id="134" name="【図書館】&#10;一人当たり面積該当値テキスト">
          <a:extLst>
            <a:ext uri="{FF2B5EF4-FFF2-40B4-BE49-F238E27FC236}">
              <a16:creationId xmlns:a16="http://schemas.microsoft.com/office/drawing/2014/main" id="{0AF2F701-F11F-41E4-B88C-3841C188C235}"/>
            </a:ext>
          </a:extLst>
        </xdr:cNvPr>
        <xdr:cNvSpPr txBox="1"/>
      </xdr:nvSpPr>
      <xdr:spPr>
        <a:xfrm>
          <a:off x="10515600" y="622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60778</xdr:rowOff>
    </xdr:from>
    <xdr:to>
      <xdr:col>50</xdr:col>
      <xdr:colOff>165100</xdr:colOff>
      <xdr:row>37</xdr:row>
      <xdr:rowOff>162378</xdr:rowOff>
    </xdr:to>
    <xdr:sp macro="" textlink="">
      <xdr:nvSpPr>
        <xdr:cNvPr id="135" name="楕円 134">
          <a:extLst>
            <a:ext uri="{FF2B5EF4-FFF2-40B4-BE49-F238E27FC236}">
              <a16:creationId xmlns:a16="http://schemas.microsoft.com/office/drawing/2014/main" id="{2BD89C39-3727-4FA8-B6E2-F318338B0D56}"/>
            </a:ext>
          </a:extLst>
        </xdr:cNvPr>
        <xdr:cNvSpPr/>
      </xdr:nvSpPr>
      <xdr:spPr>
        <a:xfrm>
          <a:off x="9588500" y="640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78922</xdr:rowOff>
    </xdr:from>
    <xdr:to>
      <xdr:col>55</xdr:col>
      <xdr:colOff>0</xdr:colOff>
      <xdr:row>37</xdr:row>
      <xdr:rowOff>111578</xdr:rowOff>
    </xdr:to>
    <xdr:cxnSp macro="">
      <xdr:nvCxnSpPr>
        <xdr:cNvPr id="136" name="直線コネクタ 135">
          <a:extLst>
            <a:ext uri="{FF2B5EF4-FFF2-40B4-BE49-F238E27FC236}">
              <a16:creationId xmlns:a16="http://schemas.microsoft.com/office/drawing/2014/main" id="{8034B3ED-6D65-4100-A5C0-8CB4218ACCAB}"/>
            </a:ext>
          </a:extLst>
        </xdr:cNvPr>
        <xdr:cNvCxnSpPr/>
      </xdr:nvCxnSpPr>
      <xdr:spPr>
        <a:xfrm flipV="1">
          <a:off x="9639300" y="64225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82550</xdr:rowOff>
    </xdr:from>
    <xdr:to>
      <xdr:col>46</xdr:col>
      <xdr:colOff>38100</xdr:colOff>
      <xdr:row>38</xdr:row>
      <xdr:rowOff>12700</xdr:rowOff>
    </xdr:to>
    <xdr:sp macro="" textlink="">
      <xdr:nvSpPr>
        <xdr:cNvPr id="137" name="楕円 136">
          <a:extLst>
            <a:ext uri="{FF2B5EF4-FFF2-40B4-BE49-F238E27FC236}">
              <a16:creationId xmlns:a16="http://schemas.microsoft.com/office/drawing/2014/main" id="{BA03A43C-A88B-4EF9-8A2A-E37B72E50B34}"/>
            </a:ext>
          </a:extLst>
        </xdr:cNvPr>
        <xdr:cNvSpPr/>
      </xdr:nvSpPr>
      <xdr:spPr>
        <a:xfrm>
          <a:off x="8699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111578</xdr:rowOff>
    </xdr:from>
    <xdr:to>
      <xdr:col>50</xdr:col>
      <xdr:colOff>114300</xdr:colOff>
      <xdr:row>37</xdr:row>
      <xdr:rowOff>133350</xdr:rowOff>
    </xdr:to>
    <xdr:cxnSp macro="">
      <xdr:nvCxnSpPr>
        <xdr:cNvPr id="138" name="直線コネクタ 137">
          <a:extLst>
            <a:ext uri="{FF2B5EF4-FFF2-40B4-BE49-F238E27FC236}">
              <a16:creationId xmlns:a16="http://schemas.microsoft.com/office/drawing/2014/main" id="{27F1C8E2-88BD-4289-B69A-DCD75A3DB5B7}"/>
            </a:ext>
          </a:extLst>
        </xdr:cNvPr>
        <xdr:cNvCxnSpPr/>
      </xdr:nvCxnSpPr>
      <xdr:spPr>
        <a:xfrm flipV="1">
          <a:off x="8750300" y="64552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115207</xdr:rowOff>
    </xdr:from>
    <xdr:to>
      <xdr:col>41</xdr:col>
      <xdr:colOff>101600</xdr:colOff>
      <xdr:row>38</xdr:row>
      <xdr:rowOff>45357</xdr:rowOff>
    </xdr:to>
    <xdr:sp macro="" textlink="">
      <xdr:nvSpPr>
        <xdr:cNvPr id="139" name="楕円 138">
          <a:extLst>
            <a:ext uri="{FF2B5EF4-FFF2-40B4-BE49-F238E27FC236}">
              <a16:creationId xmlns:a16="http://schemas.microsoft.com/office/drawing/2014/main" id="{8A7D6812-FC06-41D8-9D1C-2C4CA133E14C}"/>
            </a:ext>
          </a:extLst>
        </xdr:cNvPr>
        <xdr:cNvSpPr/>
      </xdr:nvSpPr>
      <xdr:spPr>
        <a:xfrm>
          <a:off x="7810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133350</xdr:rowOff>
    </xdr:from>
    <xdr:to>
      <xdr:col>45</xdr:col>
      <xdr:colOff>177800</xdr:colOff>
      <xdr:row>37</xdr:row>
      <xdr:rowOff>166007</xdr:rowOff>
    </xdr:to>
    <xdr:cxnSp macro="">
      <xdr:nvCxnSpPr>
        <xdr:cNvPr id="140" name="直線コネクタ 139">
          <a:extLst>
            <a:ext uri="{FF2B5EF4-FFF2-40B4-BE49-F238E27FC236}">
              <a16:creationId xmlns:a16="http://schemas.microsoft.com/office/drawing/2014/main" id="{4191162E-8D27-44D1-970B-5B97AE025F00}"/>
            </a:ext>
          </a:extLst>
        </xdr:cNvPr>
        <xdr:cNvCxnSpPr/>
      </xdr:nvCxnSpPr>
      <xdr:spPr>
        <a:xfrm flipV="1">
          <a:off x="7861300" y="647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136978</xdr:rowOff>
    </xdr:from>
    <xdr:to>
      <xdr:col>36</xdr:col>
      <xdr:colOff>165100</xdr:colOff>
      <xdr:row>38</xdr:row>
      <xdr:rowOff>67128</xdr:rowOff>
    </xdr:to>
    <xdr:sp macro="" textlink="">
      <xdr:nvSpPr>
        <xdr:cNvPr id="141" name="楕円 140">
          <a:extLst>
            <a:ext uri="{FF2B5EF4-FFF2-40B4-BE49-F238E27FC236}">
              <a16:creationId xmlns:a16="http://schemas.microsoft.com/office/drawing/2014/main" id="{B9FD2AF6-2EA0-445B-923D-1E9AA2DC3A2A}"/>
            </a:ext>
          </a:extLst>
        </xdr:cNvPr>
        <xdr:cNvSpPr/>
      </xdr:nvSpPr>
      <xdr:spPr>
        <a:xfrm>
          <a:off x="6921500" y="648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166007</xdr:rowOff>
    </xdr:from>
    <xdr:to>
      <xdr:col>41</xdr:col>
      <xdr:colOff>50800</xdr:colOff>
      <xdr:row>38</xdr:row>
      <xdr:rowOff>16328</xdr:rowOff>
    </xdr:to>
    <xdr:cxnSp macro="">
      <xdr:nvCxnSpPr>
        <xdr:cNvPr id="142" name="直線コネクタ 141">
          <a:extLst>
            <a:ext uri="{FF2B5EF4-FFF2-40B4-BE49-F238E27FC236}">
              <a16:creationId xmlns:a16="http://schemas.microsoft.com/office/drawing/2014/main" id="{D2871CF7-3B0F-4D07-9F8D-378F39987EA7}"/>
            </a:ext>
          </a:extLst>
        </xdr:cNvPr>
        <xdr:cNvCxnSpPr/>
      </xdr:nvCxnSpPr>
      <xdr:spPr>
        <a:xfrm flipV="1">
          <a:off x="6972300" y="65096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C70D5937-64F3-4AFE-AB9F-439AB8CDAC44}"/>
            </a:ext>
          </a:extLst>
        </xdr:cNvPr>
        <xdr:cNvSpPr txBox="1"/>
      </xdr:nvSpPr>
      <xdr:spPr>
        <a:xfrm>
          <a:off x="93917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833FF199-B10D-4B84-AF42-668C2E69DBAD}"/>
            </a:ext>
          </a:extLst>
        </xdr:cNvPr>
        <xdr:cNvSpPr txBox="1"/>
      </xdr:nvSpPr>
      <xdr:spPr>
        <a:xfrm>
          <a:off x="85154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a:extLst>
            <a:ext uri="{FF2B5EF4-FFF2-40B4-BE49-F238E27FC236}">
              <a16:creationId xmlns:a16="http://schemas.microsoft.com/office/drawing/2014/main" id="{3E015A81-4E05-4A70-B564-2506FDC7C234}"/>
            </a:ext>
          </a:extLst>
        </xdr:cNvPr>
        <xdr:cNvSpPr txBox="1"/>
      </xdr:nvSpPr>
      <xdr:spPr>
        <a:xfrm>
          <a:off x="7626427" y="680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148062</xdr:rowOff>
    </xdr:from>
    <xdr:ext cx="469744" cy="259045"/>
    <xdr:sp macro="" textlink="">
      <xdr:nvSpPr>
        <xdr:cNvPr id="146" name="n_4aveValue【図書館】&#10;一人当たり面積">
          <a:extLst>
            <a:ext uri="{FF2B5EF4-FFF2-40B4-BE49-F238E27FC236}">
              <a16:creationId xmlns:a16="http://schemas.microsoft.com/office/drawing/2014/main" id="{127C39F5-2C3A-45B5-A896-377164987695}"/>
            </a:ext>
          </a:extLst>
        </xdr:cNvPr>
        <xdr:cNvSpPr txBox="1"/>
      </xdr:nvSpPr>
      <xdr:spPr>
        <a:xfrm>
          <a:off x="6737427" y="683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7455</xdr:rowOff>
    </xdr:from>
    <xdr:ext cx="469744" cy="259045"/>
    <xdr:sp macro="" textlink="">
      <xdr:nvSpPr>
        <xdr:cNvPr id="147" name="n_1mainValue【図書館】&#10;一人当たり面積">
          <a:extLst>
            <a:ext uri="{FF2B5EF4-FFF2-40B4-BE49-F238E27FC236}">
              <a16:creationId xmlns:a16="http://schemas.microsoft.com/office/drawing/2014/main" id="{C793FF1F-20FD-4608-87CA-A410227B5D64}"/>
            </a:ext>
          </a:extLst>
        </xdr:cNvPr>
        <xdr:cNvSpPr txBox="1"/>
      </xdr:nvSpPr>
      <xdr:spPr>
        <a:xfrm>
          <a:off x="9391727" y="617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29227</xdr:rowOff>
    </xdr:from>
    <xdr:ext cx="469744" cy="259045"/>
    <xdr:sp macro="" textlink="">
      <xdr:nvSpPr>
        <xdr:cNvPr id="148" name="n_2mainValue【図書館】&#10;一人当たり面積">
          <a:extLst>
            <a:ext uri="{FF2B5EF4-FFF2-40B4-BE49-F238E27FC236}">
              <a16:creationId xmlns:a16="http://schemas.microsoft.com/office/drawing/2014/main" id="{327BDA9D-84CD-4F7E-B69E-0744EA234C2B}"/>
            </a:ext>
          </a:extLst>
        </xdr:cNvPr>
        <xdr:cNvSpPr txBox="1"/>
      </xdr:nvSpPr>
      <xdr:spPr>
        <a:xfrm>
          <a:off x="8515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61884</xdr:rowOff>
    </xdr:from>
    <xdr:ext cx="469744" cy="259045"/>
    <xdr:sp macro="" textlink="">
      <xdr:nvSpPr>
        <xdr:cNvPr id="149" name="n_3mainValue【図書館】&#10;一人当たり面積">
          <a:extLst>
            <a:ext uri="{FF2B5EF4-FFF2-40B4-BE49-F238E27FC236}">
              <a16:creationId xmlns:a16="http://schemas.microsoft.com/office/drawing/2014/main" id="{BF9C967A-3B56-40E2-8B71-B251E65F040E}"/>
            </a:ext>
          </a:extLst>
        </xdr:cNvPr>
        <xdr:cNvSpPr txBox="1"/>
      </xdr:nvSpPr>
      <xdr:spPr>
        <a:xfrm>
          <a:off x="7626427" y="623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83655</xdr:rowOff>
    </xdr:from>
    <xdr:ext cx="469744" cy="259045"/>
    <xdr:sp macro="" textlink="">
      <xdr:nvSpPr>
        <xdr:cNvPr id="150" name="n_4mainValue【図書館】&#10;一人当たり面積">
          <a:extLst>
            <a:ext uri="{FF2B5EF4-FFF2-40B4-BE49-F238E27FC236}">
              <a16:creationId xmlns:a16="http://schemas.microsoft.com/office/drawing/2014/main" id="{82FFFE02-D160-48B3-B24C-A02718BB78AE}"/>
            </a:ext>
          </a:extLst>
        </xdr:cNvPr>
        <xdr:cNvSpPr txBox="1"/>
      </xdr:nvSpPr>
      <xdr:spPr>
        <a:xfrm>
          <a:off x="6737427" y="625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C7196720-8005-4091-A906-CD19D781B4E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CF6D5EDF-DD1B-473A-ACF1-EE9A96103D3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A5F300FB-CADE-41BF-B24B-C9594DD3F88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62C301D4-87E5-4C42-BBFE-009C6D09A78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B417A7D5-1DA5-44C0-9D85-A8D7DA0522B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BEBE0E77-4DA6-4A0D-B45C-345A9254A34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1F6FF0F7-E7E4-43B0-8623-1A124350E1E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F18B66F5-D086-4BD0-8CF7-0AA7EC1B7CA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82559BB0-49C3-4008-97F4-170017E78A7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9B032A7F-CCCA-4D24-A2C1-EFD82D0F64A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FA893D05-20A5-40B3-81CE-7E642F76634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13963119-20FE-4D09-8DBA-F77D232B6C8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55A97B2A-F63A-4838-AE60-B1988E5BFF9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A85EA736-52C3-4553-A3C3-5BDC365F18A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FF31D425-9265-4387-8E78-8EF9FB0FD9D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ECF5A803-698D-4373-8933-32AFC423996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5129B9B8-BB11-48EA-9527-15ED13C959B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B1B71E7B-FC35-412A-B2AB-3C1EBD76753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8446679A-1206-49B7-A40A-085D7F7FD98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BB11606F-9C87-4732-84CE-5FD6A0B5D9C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BA07B96F-57D2-4CC7-A6E2-700DD4D41EF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9EB5A65-76E1-4121-B2B6-99FB2AFA89B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B74B882D-F8F4-4B04-A698-38953629D7D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E4BF64E6-9584-44A7-B8E4-80173D88D5F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45AA57D0-9D15-46C5-BDBF-EDD5B5ED4444}"/>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F4DE2EBC-460E-402E-A151-DE35CC2AC8B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4CDDF938-33A4-4F56-8986-57CCC1F69E8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90AF45DC-5000-4FFA-95CA-33817A43E0CE}"/>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4FB5028C-7952-4B5E-97A7-8889B2FB2E0C}"/>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5E6056C6-A743-4E70-BE78-398100F10385}"/>
            </a:ext>
          </a:extLst>
        </xdr:cNvPr>
        <xdr:cNvSpPr txBox="1"/>
      </xdr:nvSpPr>
      <xdr:spPr>
        <a:xfrm>
          <a:off x="4673600" y="1038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AC88DBCC-E48F-4DD6-A25F-D5B7143CBE72}"/>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1450D98B-A561-498A-891E-CA963ADCDD0D}"/>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A661FC87-6CBC-42B2-A7E2-D80103949BA6}"/>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7D974D7B-7736-434D-9F11-989C7D318991}"/>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E0ED90D4-A809-45EC-B08B-CAB3731AD839}"/>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507239-6399-41FD-8954-E42C238AF80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D4ACB04-FAF4-450C-BD2B-7DFE18965FA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395EA87-881E-4C46-A46B-C7F561650FC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9C070FF-3A02-4F36-8EF9-1B191B0444B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7A5B60C-AF94-4807-979F-23F3E370362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84455</xdr:rowOff>
    </xdr:from>
    <xdr:to>
      <xdr:col>24</xdr:col>
      <xdr:colOff>114300</xdr:colOff>
      <xdr:row>57</xdr:row>
      <xdr:rowOff>14605</xdr:rowOff>
    </xdr:to>
    <xdr:sp macro="" textlink="">
      <xdr:nvSpPr>
        <xdr:cNvPr id="191" name="楕円 190">
          <a:extLst>
            <a:ext uri="{FF2B5EF4-FFF2-40B4-BE49-F238E27FC236}">
              <a16:creationId xmlns:a16="http://schemas.microsoft.com/office/drawing/2014/main" id="{E2D20D20-8B0F-4C80-9283-8FAB784FE968}"/>
            </a:ext>
          </a:extLst>
        </xdr:cNvPr>
        <xdr:cNvSpPr/>
      </xdr:nvSpPr>
      <xdr:spPr>
        <a:xfrm>
          <a:off x="4584700" y="96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107332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C577A795-22D5-497B-B054-1F021E96BA08}"/>
            </a:ext>
          </a:extLst>
        </xdr:cNvPr>
        <xdr:cNvSpPr txBox="1"/>
      </xdr:nvSpPr>
      <xdr:spPr>
        <a:xfrm>
          <a:off x="4673600"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160655</xdr:rowOff>
    </xdr:from>
    <xdr:to>
      <xdr:col>20</xdr:col>
      <xdr:colOff>38100</xdr:colOff>
      <xdr:row>59</xdr:row>
      <xdr:rowOff>90805</xdr:rowOff>
    </xdr:to>
    <xdr:sp macro="" textlink="">
      <xdr:nvSpPr>
        <xdr:cNvPr id="193" name="楕円 192">
          <a:extLst>
            <a:ext uri="{FF2B5EF4-FFF2-40B4-BE49-F238E27FC236}">
              <a16:creationId xmlns:a16="http://schemas.microsoft.com/office/drawing/2014/main" id="{DDF2B3B9-7742-474D-9D9E-BA278FB0C59A}"/>
            </a:ext>
          </a:extLst>
        </xdr:cNvPr>
        <xdr:cNvSpPr/>
      </xdr:nvSpPr>
      <xdr:spPr>
        <a:xfrm>
          <a:off x="37465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135255</xdr:rowOff>
    </xdr:from>
    <xdr:to>
      <xdr:col>24</xdr:col>
      <xdr:colOff>63500</xdr:colOff>
      <xdr:row>59</xdr:row>
      <xdr:rowOff>40005</xdr:rowOff>
    </xdr:to>
    <xdr:cxnSp macro="">
      <xdr:nvCxnSpPr>
        <xdr:cNvPr id="194" name="直線コネクタ 193">
          <a:extLst>
            <a:ext uri="{FF2B5EF4-FFF2-40B4-BE49-F238E27FC236}">
              <a16:creationId xmlns:a16="http://schemas.microsoft.com/office/drawing/2014/main" id="{6B0343F1-4BF1-48D8-8AC9-C39CA96B6DC9}"/>
            </a:ext>
          </a:extLst>
        </xdr:cNvPr>
        <xdr:cNvCxnSpPr/>
      </xdr:nvCxnSpPr>
      <xdr:spPr>
        <a:xfrm flipV="1">
          <a:off x="3797300" y="9736455"/>
          <a:ext cx="8382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105410</xdr:rowOff>
    </xdr:from>
    <xdr:to>
      <xdr:col>15</xdr:col>
      <xdr:colOff>101600</xdr:colOff>
      <xdr:row>59</xdr:row>
      <xdr:rowOff>35560</xdr:rowOff>
    </xdr:to>
    <xdr:sp macro="" textlink="">
      <xdr:nvSpPr>
        <xdr:cNvPr id="195" name="楕円 194">
          <a:extLst>
            <a:ext uri="{FF2B5EF4-FFF2-40B4-BE49-F238E27FC236}">
              <a16:creationId xmlns:a16="http://schemas.microsoft.com/office/drawing/2014/main" id="{3C64AFBF-5B4D-4A21-862F-8280024FC298}"/>
            </a:ext>
          </a:extLst>
        </xdr:cNvPr>
        <xdr:cNvSpPr/>
      </xdr:nvSpPr>
      <xdr:spPr>
        <a:xfrm>
          <a:off x="2857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156210</xdr:rowOff>
    </xdr:from>
    <xdr:to>
      <xdr:col>19</xdr:col>
      <xdr:colOff>177800</xdr:colOff>
      <xdr:row>59</xdr:row>
      <xdr:rowOff>40005</xdr:rowOff>
    </xdr:to>
    <xdr:cxnSp macro="">
      <xdr:nvCxnSpPr>
        <xdr:cNvPr id="196" name="直線コネクタ 195">
          <a:extLst>
            <a:ext uri="{FF2B5EF4-FFF2-40B4-BE49-F238E27FC236}">
              <a16:creationId xmlns:a16="http://schemas.microsoft.com/office/drawing/2014/main" id="{2AD476FF-0477-464D-99E3-55C09191B1F5}"/>
            </a:ext>
          </a:extLst>
        </xdr:cNvPr>
        <xdr:cNvCxnSpPr/>
      </xdr:nvCxnSpPr>
      <xdr:spPr>
        <a:xfrm>
          <a:off x="2908300" y="1010031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164465</xdr:rowOff>
    </xdr:from>
    <xdr:to>
      <xdr:col>10</xdr:col>
      <xdr:colOff>165100</xdr:colOff>
      <xdr:row>58</xdr:row>
      <xdr:rowOff>94615</xdr:rowOff>
    </xdr:to>
    <xdr:sp macro="" textlink="">
      <xdr:nvSpPr>
        <xdr:cNvPr id="197" name="楕円 196">
          <a:extLst>
            <a:ext uri="{FF2B5EF4-FFF2-40B4-BE49-F238E27FC236}">
              <a16:creationId xmlns:a16="http://schemas.microsoft.com/office/drawing/2014/main" id="{D7F0AB13-83C9-4BA4-B2CC-7C3A2F452C31}"/>
            </a:ext>
          </a:extLst>
        </xdr:cNvPr>
        <xdr:cNvSpPr/>
      </xdr:nvSpPr>
      <xdr:spPr>
        <a:xfrm>
          <a:off x="196850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43815</xdr:rowOff>
    </xdr:from>
    <xdr:to>
      <xdr:col>15</xdr:col>
      <xdr:colOff>50800</xdr:colOff>
      <xdr:row>58</xdr:row>
      <xdr:rowOff>156210</xdr:rowOff>
    </xdr:to>
    <xdr:cxnSp macro="">
      <xdr:nvCxnSpPr>
        <xdr:cNvPr id="198" name="直線コネクタ 197">
          <a:extLst>
            <a:ext uri="{FF2B5EF4-FFF2-40B4-BE49-F238E27FC236}">
              <a16:creationId xmlns:a16="http://schemas.microsoft.com/office/drawing/2014/main" id="{7B4A0E4A-1535-4DDC-B068-2223874A6583}"/>
            </a:ext>
          </a:extLst>
        </xdr:cNvPr>
        <xdr:cNvCxnSpPr/>
      </xdr:nvCxnSpPr>
      <xdr:spPr>
        <a:xfrm>
          <a:off x="2019300" y="9987915"/>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164465</xdr:rowOff>
    </xdr:from>
    <xdr:to>
      <xdr:col>6</xdr:col>
      <xdr:colOff>38100</xdr:colOff>
      <xdr:row>58</xdr:row>
      <xdr:rowOff>94615</xdr:rowOff>
    </xdr:to>
    <xdr:sp macro="" textlink="">
      <xdr:nvSpPr>
        <xdr:cNvPr id="199" name="楕円 198">
          <a:extLst>
            <a:ext uri="{FF2B5EF4-FFF2-40B4-BE49-F238E27FC236}">
              <a16:creationId xmlns:a16="http://schemas.microsoft.com/office/drawing/2014/main" id="{36D50116-97D6-4F90-BA10-05BFA6376AAD}"/>
            </a:ext>
          </a:extLst>
        </xdr:cNvPr>
        <xdr:cNvSpPr/>
      </xdr:nvSpPr>
      <xdr:spPr>
        <a:xfrm>
          <a:off x="107950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43815</xdr:rowOff>
    </xdr:from>
    <xdr:to>
      <xdr:col>10</xdr:col>
      <xdr:colOff>114300</xdr:colOff>
      <xdr:row>58</xdr:row>
      <xdr:rowOff>43815</xdr:rowOff>
    </xdr:to>
    <xdr:cxnSp macro="">
      <xdr:nvCxnSpPr>
        <xdr:cNvPr id="200" name="直線コネクタ 199">
          <a:extLst>
            <a:ext uri="{FF2B5EF4-FFF2-40B4-BE49-F238E27FC236}">
              <a16:creationId xmlns:a16="http://schemas.microsoft.com/office/drawing/2014/main" id="{C64F705C-6497-4E61-A6E8-10F881B1DEA2}"/>
            </a:ext>
          </a:extLst>
        </xdr:cNvPr>
        <xdr:cNvCxnSpPr/>
      </xdr:nvCxnSpPr>
      <xdr:spPr>
        <a:xfrm>
          <a:off x="1130300" y="99879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1E185A87-C379-43F8-A623-19DE0992CEB3}"/>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78719B28-9482-4CA3-812E-DE31508A6017}"/>
            </a:ext>
          </a:extLst>
        </xdr:cNvPr>
        <xdr:cNvSpPr txBox="1"/>
      </xdr:nvSpPr>
      <xdr:spPr>
        <a:xfrm>
          <a:off x="2705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3" name="n_3aveValue【体育館・プール】&#10;有形固定資産減価償却率">
          <a:extLst>
            <a:ext uri="{FF2B5EF4-FFF2-40B4-BE49-F238E27FC236}">
              <a16:creationId xmlns:a16="http://schemas.microsoft.com/office/drawing/2014/main" id="{7CCD25BB-B765-4913-9A3A-B11201AEB75F}"/>
            </a:ext>
          </a:extLst>
        </xdr:cNvPr>
        <xdr:cNvSpPr txBox="1"/>
      </xdr:nvSpPr>
      <xdr:spPr>
        <a:xfrm>
          <a:off x="1816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204" name="n_4aveValue【体育館・プール】&#10;有形固定資産減価償却率">
          <a:extLst>
            <a:ext uri="{FF2B5EF4-FFF2-40B4-BE49-F238E27FC236}">
              <a16:creationId xmlns:a16="http://schemas.microsoft.com/office/drawing/2014/main" id="{65AFB432-0152-424E-9EEF-F70603EFC670}"/>
            </a:ext>
          </a:extLst>
        </xdr:cNvPr>
        <xdr:cNvSpPr txBox="1"/>
      </xdr:nvSpPr>
      <xdr:spPr>
        <a:xfrm>
          <a:off x="927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107332</xdr:rowOff>
    </xdr:from>
    <xdr:ext cx="405111" cy="259045"/>
    <xdr:sp macro="" textlink="">
      <xdr:nvSpPr>
        <xdr:cNvPr id="205" name="n_1mainValue【体育館・プール】&#10;有形固定資産減価償却率">
          <a:extLst>
            <a:ext uri="{FF2B5EF4-FFF2-40B4-BE49-F238E27FC236}">
              <a16:creationId xmlns:a16="http://schemas.microsoft.com/office/drawing/2014/main" id="{75761336-FD29-4161-9C95-40C1C304E6A4}"/>
            </a:ext>
          </a:extLst>
        </xdr:cNvPr>
        <xdr:cNvSpPr txBox="1"/>
      </xdr:nvSpPr>
      <xdr:spPr>
        <a:xfrm>
          <a:off x="35820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52087</xdr:rowOff>
    </xdr:from>
    <xdr:ext cx="405111" cy="259045"/>
    <xdr:sp macro="" textlink="">
      <xdr:nvSpPr>
        <xdr:cNvPr id="206" name="n_2mainValue【体育館・プール】&#10;有形固定資産減価償却率">
          <a:extLst>
            <a:ext uri="{FF2B5EF4-FFF2-40B4-BE49-F238E27FC236}">
              <a16:creationId xmlns:a16="http://schemas.microsoft.com/office/drawing/2014/main" id="{D9AEE508-A2B4-4127-8018-1BB0E2F9B4F0}"/>
            </a:ext>
          </a:extLst>
        </xdr:cNvPr>
        <xdr:cNvSpPr txBox="1"/>
      </xdr:nvSpPr>
      <xdr:spPr>
        <a:xfrm>
          <a:off x="2705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111142</xdr:rowOff>
    </xdr:from>
    <xdr:ext cx="405111" cy="259045"/>
    <xdr:sp macro="" textlink="">
      <xdr:nvSpPr>
        <xdr:cNvPr id="207" name="n_3mainValue【体育館・プール】&#10;有形固定資産減価償却率">
          <a:extLst>
            <a:ext uri="{FF2B5EF4-FFF2-40B4-BE49-F238E27FC236}">
              <a16:creationId xmlns:a16="http://schemas.microsoft.com/office/drawing/2014/main" id="{9F137D5A-CE95-41B9-9121-9E69FA0FB146}"/>
            </a:ext>
          </a:extLst>
        </xdr:cNvPr>
        <xdr:cNvSpPr txBox="1"/>
      </xdr:nvSpPr>
      <xdr:spPr>
        <a:xfrm>
          <a:off x="1816744" y="971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111142</xdr:rowOff>
    </xdr:from>
    <xdr:ext cx="405111" cy="259045"/>
    <xdr:sp macro="" textlink="">
      <xdr:nvSpPr>
        <xdr:cNvPr id="208" name="n_4mainValue【体育館・プール】&#10;有形固定資産減価償却率">
          <a:extLst>
            <a:ext uri="{FF2B5EF4-FFF2-40B4-BE49-F238E27FC236}">
              <a16:creationId xmlns:a16="http://schemas.microsoft.com/office/drawing/2014/main" id="{A54CAE69-79AB-4CC4-92D5-FA1BA725B0D3}"/>
            </a:ext>
          </a:extLst>
        </xdr:cNvPr>
        <xdr:cNvSpPr txBox="1"/>
      </xdr:nvSpPr>
      <xdr:spPr>
        <a:xfrm>
          <a:off x="927744" y="971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2E7597C-A96A-477C-A971-C2338733B70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2B01B2B-3AF6-4D58-A6BB-1004BF906DC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649D9073-33FB-479F-BF3D-369EF31FBD0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576C2F6-A138-4B10-8563-25F821D7FAC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6F8320B-3DA3-4054-8219-F9B97A7A354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B716AD1-2D30-4489-85E4-081AFF851BA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2E8CD35-8292-40D2-A8E0-025F987E999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9CE52FA-6270-426C-9BB4-F11596F6697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FC99CAA7-AD4B-4B60-8F09-B50CEFED439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705FAF4-FE07-4C16-9C9E-E261EA63436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E8EC367-8F33-43D7-AD96-EBFFFC8F3D0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98E8A233-D33B-4CE1-8AF6-951DD2CB1A5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19122B8-24C7-4A0C-B64E-52E50690A46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A33418FB-5FDD-4C6A-8C8D-6961DE103D3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68E10B6-0430-47D9-8536-944B80DA806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A3C3B342-0AA3-47CB-9267-5D70A879BE3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1598BFD-B22F-4109-87C7-5DC11ABEC7D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F1DE8A53-B9BA-4D5E-AC07-001781592A4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24654C1-3D36-4DA2-8AF0-7BFC04BA8AB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50E902F1-A281-43D2-B2D6-BACE93CA204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2AB8883-548F-4548-951B-A83C07B7963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8F0341C4-B5A6-44D4-A265-1474A7C40C8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7C6C69A2-7776-449F-936A-A2F1762A942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AE940142-2CC0-4D6C-98EF-54388D4D448D}"/>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1790D252-9E14-413D-8D4C-E11B9CC01DDC}"/>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05D6BEA1-DF3B-4A94-990F-3A6AA8311C2A}"/>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5B994A6F-886D-4E84-8042-A2BB381027C6}"/>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DD715E89-C075-4A5F-ADF0-ED290610BC45}"/>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D15F7A0D-5536-4F75-9908-E653286D4E50}"/>
            </a:ext>
          </a:extLst>
        </xdr:cNvPr>
        <xdr:cNvSpPr txBox="1"/>
      </xdr:nvSpPr>
      <xdr:spPr>
        <a:xfrm>
          <a:off x="10515600" y="10618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D513BCCA-BB89-4724-8BE3-75562310B05C}"/>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C38BC16F-0BC1-4C47-8330-74E7C97396A0}"/>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DAE1F1C6-7C65-44A7-B97E-126CDB03E4FB}"/>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E2FAEB21-6AF3-4A7C-A475-096C4BDE75E2}"/>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931D9601-F81B-448E-BF70-479680C962B6}"/>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B84A166-2BDF-4B16-B461-F100D9CD31D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0991EEC-B8B3-4711-9E6B-DEBA06BEB5D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0EA8894-215B-4DA5-A213-9AEE14EF341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93E1496-F79C-4B7B-9A9D-9031659CFD2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3EFD7DF-A1A0-44EB-8072-A5943361518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1270</xdr:rowOff>
    </xdr:from>
    <xdr:to>
      <xdr:col>55</xdr:col>
      <xdr:colOff>50800</xdr:colOff>
      <xdr:row>60</xdr:row>
      <xdr:rowOff>102870</xdr:rowOff>
    </xdr:to>
    <xdr:sp macro="" textlink="">
      <xdr:nvSpPr>
        <xdr:cNvPr id="248" name="楕円 247">
          <a:extLst>
            <a:ext uri="{FF2B5EF4-FFF2-40B4-BE49-F238E27FC236}">
              <a16:creationId xmlns:a16="http://schemas.microsoft.com/office/drawing/2014/main" id="{F15BA248-7EF6-4B32-AE5D-157B67A63377}"/>
            </a:ext>
          </a:extLst>
        </xdr:cNvPr>
        <xdr:cNvSpPr/>
      </xdr:nvSpPr>
      <xdr:spPr>
        <a:xfrm>
          <a:off x="10426700" y="102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24147</xdr:rowOff>
    </xdr:from>
    <xdr:ext cx="469744" cy="259045"/>
    <xdr:sp macro="" textlink="">
      <xdr:nvSpPr>
        <xdr:cNvPr id="249" name="【体育館・プール】&#10;一人当たり面積該当値テキスト">
          <a:extLst>
            <a:ext uri="{FF2B5EF4-FFF2-40B4-BE49-F238E27FC236}">
              <a16:creationId xmlns:a16="http://schemas.microsoft.com/office/drawing/2014/main" id="{C61B5A4D-6D29-46C1-BFA2-2900BFEAD7A4}"/>
            </a:ext>
          </a:extLst>
        </xdr:cNvPr>
        <xdr:cNvSpPr txBox="1"/>
      </xdr:nvSpPr>
      <xdr:spPr>
        <a:xfrm>
          <a:off x="10515600" y="1013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22860</xdr:rowOff>
    </xdr:from>
    <xdr:to>
      <xdr:col>50</xdr:col>
      <xdr:colOff>165100</xdr:colOff>
      <xdr:row>60</xdr:row>
      <xdr:rowOff>124460</xdr:rowOff>
    </xdr:to>
    <xdr:sp macro="" textlink="">
      <xdr:nvSpPr>
        <xdr:cNvPr id="250" name="楕円 249">
          <a:extLst>
            <a:ext uri="{FF2B5EF4-FFF2-40B4-BE49-F238E27FC236}">
              <a16:creationId xmlns:a16="http://schemas.microsoft.com/office/drawing/2014/main" id="{3C5C6FE6-F5A1-4016-9818-9302101ADF9D}"/>
            </a:ext>
          </a:extLst>
        </xdr:cNvPr>
        <xdr:cNvSpPr/>
      </xdr:nvSpPr>
      <xdr:spPr>
        <a:xfrm>
          <a:off x="95885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52070</xdr:rowOff>
    </xdr:from>
    <xdr:to>
      <xdr:col>55</xdr:col>
      <xdr:colOff>0</xdr:colOff>
      <xdr:row>60</xdr:row>
      <xdr:rowOff>73660</xdr:rowOff>
    </xdr:to>
    <xdr:cxnSp macro="">
      <xdr:nvCxnSpPr>
        <xdr:cNvPr id="251" name="直線コネクタ 250">
          <a:extLst>
            <a:ext uri="{FF2B5EF4-FFF2-40B4-BE49-F238E27FC236}">
              <a16:creationId xmlns:a16="http://schemas.microsoft.com/office/drawing/2014/main" id="{6AACDA80-296E-457E-9F23-58AB1D4C4F77}"/>
            </a:ext>
          </a:extLst>
        </xdr:cNvPr>
        <xdr:cNvCxnSpPr/>
      </xdr:nvCxnSpPr>
      <xdr:spPr>
        <a:xfrm flipV="1">
          <a:off x="9639300" y="10339070"/>
          <a:ext cx="838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43180</xdr:rowOff>
    </xdr:from>
    <xdr:to>
      <xdr:col>46</xdr:col>
      <xdr:colOff>38100</xdr:colOff>
      <xdr:row>60</xdr:row>
      <xdr:rowOff>144780</xdr:rowOff>
    </xdr:to>
    <xdr:sp macro="" textlink="">
      <xdr:nvSpPr>
        <xdr:cNvPr id="252" name="楕円 251">
          <a:extLst>
            <a:ext uri="{FF2B5EF4-FFF2-40B4-BE49-F238E27FC236}">
              <a16:creationId xmlns:a16="http://schemas.microsoft.com/office/drawing/2014/main" id="{5FC96F71-5FB7-4C9A-AFF8-FC1F72769C87}"/>
            </a:ext>
          </a:extLst>
        </xdr:cNvPr>
        <xdr:cNvSpPr/>
      </xdr:nvSpPr>
      <xdr:spPr>
        <a:xfrm>
          <a:off x="8699500" y="1033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73660</xdr:rowOff>
    </xdr:from>
    <xdr:to>
      <xdr:col>50</xdr:col>
      <xdr:colOff>114300</xdr:colOff>
      <xdr:row>60</xdr:row>
      <xdr:rowOff>93980</xdr:rowOff>
    </xdr:to>
    <xdr:cxnSp macro="">
      <xdr:nvCxnSpPr>
        <xdr:cNvPr id="253" name="直線コネクタ 252">
          <a:extLst>
            <a:ext uri="{FF2B5EF4-FFF2-40B4-BE49-F238E27FC236}">
              <a16:creationId xmlns:a16="http://schemas.microsoft.com/office/drawing/2014/main" id="{44A481D7-4FB5-4F7D-BFC9-C0D830E3A4B3}"/>
            </a:ext>
          </a:extLst>
        </xdr:cNvPr>
        <xdr:cNvCxnSpPr/>
      </xdr:nvCxnSpPr>
      <xdr:spPr>
        <a:xfrm flipV="1">
          <a:off x="8750300" y="1036066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69850</xdr:rowOff>
    </xdr:from>
    <xdr:to>
      <xdr:col>41</xdr:col>
      <xdr:colOff>101600</xdr:colOff>
      <xdr:row>61</xdr:row>
      <xdr:rowOff>0</xdr:rowOff>
    </xdr:to>
    <xdr:sp macro="" textlink="">
      <xdr:nvSpPr>
        <xdr:cNvPr id="254" name="楕円 253">
          <a:extLst>
            <a:ext uri="{FF2B5EF4-FFF2-40B4-BE49-F238E27FC236}">
              <a16:creationId xmlns:a16="http://schemas.microsoft.com/office/drawing/2014/main" id="{E73EF057-6A5A-4145-B6C5-6901BFA9FE31}"/>
            </a:ext>
          </a:extLst>
        </xdr:cNvPr>
        <xdr:cNvSpPr/>
      </xdr:nvSpPr>
      <xdr:spPr>
        <a:xfrm>
          <a:off x="7810500" y="1035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93980</xdr:rowOff>
    </xdr:from>
    <xdr:to>
      <xdr:col>45</xdr:col>
      <xdr:colOff>177800</xdr:colOff>
      <xdr:row>60</xdr:row>
      <xdr:rowOff>120650</xdr:rowOff>
    </xdr:to>
    <xdr:cxnSp macro="">
      <xdr:nvCxnSpPr>
        <xdr:cNvPr id="255" name="直線コネクタ 254">
          <a:extLst>
            <a:ext uri="{FF2B5EF4-FFF2-40B4-BE49-F238E27FC236}">
              <a16:creationId xmlns:a16="http://schemas.microsoft.com/office/drawing/2014/main" id="{5939018D-35F4-4C7A-B9D3-5E1093B2B04E}"/>
            </a:ext>
          </a:extLst>
        </xdr:cNvPr>
        <xdr:cNvCxnSpPr/>
      </xdr:nvCxnSpPr>
      <xdr:spPr>
        <a:xfrm flipV="1">
          <a:off x="7861300" y="103809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87630</xdr:rowOff>
    </xdr:from>
    <xdr:to>
      <xdr:col>36</xdr:col>
      <xdr:colOff>165100</xdr:colOff>
      <xdr:row>61</xdr:row>
      <xdr:rowOff>17780</xdr:rowOff>
    </xdr:to>
    <xdr:sp macro="" textlink="">
      <xdr:nvSpPr>
        <xdr:cNvPr id="256" name="楕円 255">
          <a:extLst>
            <a:ext uri="{FF2B5EF4-FFF2-40B4-BE49-F238E27FC236}">
              <a16:creationId xmlns:a16="http://schemas.microsoft.com/office/drawing/2014/main" id="{8913378F-B8B9-4757-803E-9FE0F8976891}"/>
            </a:ext>
          </a:extLst>
        </xdr:cNvPr>
        <xdr:cNvSpPr/>
      </xdr:nvSpPr>
      <xdr:spPr>
        <a:xfrm>
          <a:off x="6921500" y="1037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120650</xdr:rowOff>
    </xdr:from>
    <xdr:to>
      <xdr:col>41</xdr:col>
      <xdr:colOff>50800</xdr:colOff>
      <xdr:row>60</xdr:row>
      <xdr:rowOff>138430</xdr:rowOff>
    </xdr:to>
    <xdr:cxnSp macro="">
      <xdr:nvCxnSpPr>
        <xdr:cNvPr id="257" name="直線コネクタ 256">
          <a:extLst>
            <a:ext uri="{FF2B5EF4-FFF2-40B4-BE49-F238E27FC236}">
              <a16:creationId xmlns:a16="http://schemas.microsoft.com/office/drawing/2014/main" id="{D5CF3E8B-6234-461D-B0FE-93040081A0B0}"/>
            </a:ext>
          </a:extLst>
        </xdr:cNvPr>
        <xdr:cNvCxnSpPr/>
      </xdr:nvCxnSpPr>
      <xdr:spPr>
        <a:xfrm flipV="1">
          <a:off x="6972300" y="1040765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4CB2CB14-F893-45DB-BCD2-B2CA114587B1}"/>
            </a:ext>
          </a:extLst>
        </xdr:cNvPr>
        <xdr:cNvSpPr txBox="1"/>
      </xdr:nvSpPr>
      <xdr:spPr>
        <a:xfrm>
          <a:off x="9391727"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1E51815F-ED90-4DFE-982E-F0BDA472D1D3}"/>
            </a:ext>
          </a:extLst>
        </xdr:cNvPr>
        <xdr:cNvSpPr txBox="1"/>
      </xdr:nvSpPr>
      <xdr:spPr>
        <a:xfrm>
          <a:off x="8515427"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B0BDDCCE-5077-4519-BDCC-154DD90A0AB1}"/>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261" name="n_4aveValue【体育館・プール】&#10;一人当たり面積">
          <a:extLst>
            <a:ext uri="{FF2B5EF4-FFF2-40B4-BE49-F238E27FC236}">
              <a16:creationId xmlns:a16="http://schemas.microsoft.com/office/drawing/2014/main" id="{9519048C-A8C6-4AB8-A5A6-20C782F9A782}"/>
            </a:ext>
          </a:extLst>
        </xdr:cNvPr>
        <xdr:cNvSpPr txBox="1"/>
      </xdr:nvSpPr>
      <xdr:spPr>
        <a:xfrm>
          <a:off x="6737427"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140987</xdr:rowOff>
    </xdr:from>
    <xdr:ext cx="469744" cy="259045"/>
    <xdr:sp macro="" textlink="">
      <xdr:nvSpPr>
        <xdr:cNvPr id="262" name="n_1mainValue【体育館・プール】&#10;一人当たり面積">
          <a:extLst>
            <a:ext uri="{FF2B5EF4-FFF2-40B4-BE49-F238E27FC236}">
              <a16:creationId xmlns:a16="http://schemas.microsoft.com/office/drawing/2014/main" id="{40B5638C-A15D-43C7-B1FE-F872D751312E}"/>
            </a:ext>
          </a:extLst>
        </xdr:cNvPr>
        <xdr:cNvSpPr txBox="1"/>
      </xdr:nvSpPr>
      <xdr:spPr>
        <a:xfrm>
          <a:off x="9391727" y="1008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161307</xdr:rowOff>
    </xdr:from>
    <xdr:ext cx="469744" cy="259045"/>
    <xdr:sp macro="" textlink="">
      <xdr:nvSpPr>
        <xdr:cNvPr id="263" name="n_2mainValue【体育館・プール】&#10;一人当たり面積">
          <a:extLst>
            <a:ext uri="{FF2B5EF4-FFF2-40B4-BE49-F238E27FC236}">
              <a16:creationId xmlns:a16="http://schemas.microsoft.com/office/drawing/2014/main" id="{99F04369-B454-4E55-B3ED-8DD9760AEF97}"/>
            </a:ext>
          </a:extLst>
        </xdr:cNvPr>
        <xdr:cNvSpPr txBox="1"/>
      </xdr:nvSpPr>
      <xdr:spPr>
        <a:xfrm>
          <a:off x="8515427" y="1010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16527</xdr:rowOff>
    </xdr:from>
    <xdr:ext cx="469744" cy="259045"/>
    <xdr:sp macro="" textlink="">
      <xdr:nvSpPr>
        <xdr:cNvPr id="264" name="n_3mainValue【体育館・プール】&#10;一人当たり面積">
          <a:extLst>
            <a:ext uri="{FF2B5EF4-FFF2-40B4-BE49-F238E27FC236}">
              <a16:creationId xmlns:a16="http://schemas.microsoft.com/office/drawing/2014/main" id="{CEFA83F7-A77C-44CF-BD03-BCD675C6D510}"/>
            </a:ext>
          </a:extLst>
        </xdr:cNvPr>
        <xdr:cNvSpPr txBox="1"/>
      </xdr:nvSpPr>
      <xdr:spPr>
        <a:xfrm>
          <a:off x="7626427" y="1013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34307</xdr:rowOff>
    </xdr:from>
    <xdr:ext cx="469744" cy="259045"/>
    <xdr:sp macro="" textlink="">
      <xdr:nvSpPr>
        <xdr:cNvPr id="265" name="n_4mainValue【体育館・プール】&#10;一人当たり面積">
          <a:extLst>
            <a:ext uri="{FF2B5EF4-FFF2-40B4-BE49-F238E27FC236}">
              <a16:creationId xmlns:a16="http://schemas.microsoft.com/office/drawing/2014/main" id="{EA35F8E0-CF09-4833-8460-4F88EB052CCE}"/>
            </a:ext>
          </a:extLst>
        </xdr:cNvPr>
        <xdr:cNvSpPr txBox="1"/>
      </xdr:nvSpPr>
      <xdr:spPr>
        <a:xfrm>
          <a:off x="6737427" y="1014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928E9A6D-D010-4929-8788-D07EDB7E7FB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40EBB7F-B06F-45FE-A1E3-A1A55DE06B3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C6042F3-D79C-4964-9287-778895D8F03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15F6248-1096-46A6-AA2C-9585ED2069C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C4E7FF01-D0E3-4051-B30E-527E2AE1706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DF2643E-10FB-49AB-A977-5E661CA28B2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B9C4AF0-8989-42D8-96D1-E13D74D55C6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B02DD19-32DA-4DAB-BE1D-D2964A074B7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0C89E5B-204F-4D6B-87F2-53868D104B4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276BD53-5CFC-4ECD-B4FD-D5DB5C12F04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DA3F28E-76B2-4A9A-8E52-0560276C007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DA43CEED-5826-458A-A913-051613BDD097}"/>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CA2BF705-E33C-437F-A2A2-F82CEBD23F7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EED5E73D-4E31-4D6A-B5CE-E1A687A12EA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6471D942-96AB-4ACD-948F-BC5A1A3A561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B245C1CF-DAAE-4F9D-AE42-14A1ADA4A46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C3666831-1EEF-4195-8DFB-66F179953A5B}"/>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7F347198-E40E-443D-A183-ACDCB0701408}"/>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81154DC1-878F-4AF3-9DE2-A55F31D8999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A8DBE1B-D701-4453-B797-43DFEB60E1D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B4FB28EE-86BB-4572-ACAD-5EE83F9BA8C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5D2D0587-9412-433F-9A58-4EBF956D88A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AA9DC3E2-353C-4B26-9738-788C0D0006A4}"/>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E151DDB1-DA18-407E-A16B-C28E568E0793}"/>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C14CB62E-31EC-45B1-90F4-C3C87F6CE24B}"/>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8FB61C3-A188-4FE9-A87C-B8F60407AF9E}"/>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13D1FD4F-4336-46FA-A067-5694FDA5A548}"/>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BEDA8AAA-927E-4F15-941A-0C1312FCC3F7}"/>
            </a:ext>
          </a:extLst>
        </xdr:cNvPr>
        <xdr:cNvSpPr txBox="1"/>
      </xdr:nvSpPr>
      <xdr:spPr>
        <a:xfrm>
          <a:off x="4673600" y="13942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54227509-FB5C-4F91-B00D-258230CB413E}"/>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71DD2ADF-49EF-414A-8259-79F2FC84E248}"/>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03CD9678-D2A4-4F0C-B3E7-BEA376830233}"/>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173A55C5-E5EF-40AD-9A62-3EBC1C8EA6C3}"/>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a:extLst>
            <a:ext uri="{FF2B5EF4-FFF2-40B4-BE49-F238E27FC236}">
              <a16:creationId xmlns:a16="http://schemas.microsoft.com/office/drawing/2014/main" id="{90952D3D-8E9D-4412-A8EE-565EBF36C2CF}"/>
            </a:ext>
          </a:extLst>
        </xdr:cNvPr>
        <xdr:cNvSpPr/>
      </xdr:nvSpPr>
      <xdr:spPr>
        <a:xfrm>
          <a:off x="1079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B8AEFFD-4172-4A55-AC9E-4E5E46CC68B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F89E143-7F0D-4A35-94CE-C2AF098448C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0B48E61-60E0-485F-A5AD-6DFA8419209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C9A7376-2190-4FB5-8E3A-FA5BBFB26C1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8DDA95F-A9A5-42B5-901D-CB13F7DF8FE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304" name="楕円 303">
          <a:extLst>
            <a:ext uri="{FF2B5EF4-FFF2-40B4-BE49-F238E27FC236}">
              <a16:creationId xmlns:a16="http://schemas.microsoft.com/office/drawing/2014/main" id="{D79176A5-DC39-46E4-8CAE-6FAC98D7567A}"/>
            </a:ext>
          </a:extLst>
        </xdr:cNvPr>
        <xdr:cNvSpPr/>
      </xdr:nvSpPr>
      <xdr:spPr>
        <a:xfrm>
          <a:off x="4584700" y="1382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129049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CCC9D75-376E-47FA-A9B8-17A171DBAA31}"/>
            </a:ext>
          </a:extLst>
        </xdr:cNvPr>
        <xdr:cNvSpPr txBox="1"/>
      </xdr:nvSpPr>
      <xdr:spPr>
        <a:xfrm>
          <a:off x="4673600" y="1367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42163</xdr:rowOff>
    </xdr:from>
    <xdr:to>
      <xdr:col>20</xdr:col>
      <xdr:colOff>38100</xdr:colOff>
      <xdr:row>80</xdr:row>
      <xdr:rowOff>143763</xdr:rowOff>
    </xdr:to>
    <xdr:sp macro="" textlink="">
      <xdr:nvSpPr>
        <xdr:cNvPr id="306" name="楕円 305">
          <a:extLst>
            <a:ext uri="{FF2B5EF4-FFF2-40B4-BE49-F238E27FC236}">
              <a16:creationId xmlns:a16="http://schemas.microsoft.com/office/drawing/2014/main" id="{0BC17631-3C50-4820-9CB6-E66846E5A250}"/>
            </a:ext>
          </a:extLst>
        </xdr:cNvPr>
        <xdr:cNvSpPr/>
      </xdr:nvSpPr>
      <xdr:spPr>
        <a:xfrm>
          <a:off x="3746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92963</xdr:rowOff>
    </xdr:from>
    <xdr:to>
      <xdr:col>24</xdr:col>
      <xdr:colOff>63500</xdr:colOff>
      <xdr:row>80</xdr:row>
      <xdr:rowOff>156972</xdr:rowOff>
    </xdr:to>
    <xdr:cxnSp macro="">
      <xdr:nvCxnSpPr>
        <xdr:cNvPr id="307" name="直線コネクタ 306">
          <a:extLst>
            <a:ext uri="{FF2B5EF4-FFF2-40B4-BE49-F238E27FC236}">
              <a16:creationId xmlns:a16="http://schemas.microsoft.com/office/drawing/2014/main" id="{07B9A305-A807-4557-86C8-5B93CAC24FBC}"/>
            </a:ext>
          </a:extLst>
        </xdr:cNvPr>
        <xdr:cNvCxnSpPr/>
      </xdr:nvCxnSpPr>
      <xdr:spPr>
        <a:xfrm>
          <a:off x="3797300" y="13808963"/>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151892</xdr:rowOff>
    </xdr:from>
    <xdr:to>
      <xdr:col>15</xdr:col>
      <xdr:colOff>101600</xdr:colOff>
      <xdr:row>80</xdr:row>
      <xdr:rowOff>82042</xdr:rowOff>
    </xdr:to>
    <xdr:sp macro="" textlink="">
      <xdr:nvSpPr>
        <xdr:cNvPr id="308" name="楕円 307">
          <a:extLst>
            <a:ext uri="{FF2B5EF4-FFF2-40B4-BE49-F238E27FC236}">
              <a16:creationId xmlns:a16="http://schemas.microsoft.com/office/drawing/2014/main" id="{E3A728C3-27DC-489D-BC3F-F7B18F4DFF8C}"/>
            </a:ext>
          </a:extLst>
        </xdr:cNvPr>
        <xdr:cNvSpPr/>
      </xdr:nvSpPr>
      <xdr:spPr>
        <a:xfrm>
          <a:off x="2857500" y="1369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31242</xdr:rowOff>
    </xdr:from>
    <xdr:to>
      <xdr:col>19</xdr:col>
      <xdr:colOff>177800</xdr:colOff>
      <xdr:row>80</xdr:row>
      <xdr:rowOff>92963</xdr:rowOff>
    </xdr:to>
    <xdr:cxnSp macro="">
      <xdr:nvCxnSpPr>
        <xdr:cNvPr id="309" name="直線コネクタ 308">
          <a:extLst>
            <a:ext uri="{FF2B5EF4-FFF2-40B4-BE49-F238E27FC236}">
              <a16:creationId xmlns:a16="http://schemas.microsoft.com/office/drawing/2014/main" id="{0EEA7C2E-806F-418A-BFFD-7EFE9B0FB9A5}"/>
            </a:ext>
          </a:extLst>
        </xdr:cNvPr>
        <xdr:cNvCxnSpPr/>
      </xdr:nvCxnSpPr>
      <xdr:spPr>
        <a:xfrm>
          <a:off x="2908300" y="13747242"/>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26163</xdr:rowOff>
    </xdr:from>
    <xdr:to>
      <xdr:col>10</xdr:col>
      <xdr:colOff>165100</xdr:colOff>
      <xdr:row>79</xdr:row>
      <xdr:rowOff>127763</xdr:rowOff>
    </xdr:to>
    <xdr:sp macro="" textlink="">
      <xdr:nvSpPr>
        <xdr:cNvPr id="310" name="楕円 309">
          <a:extLst>
            <a:ext uri="{FF2B5EF4-FFF2-40B4-BE49-F238E27FC236}">
              <a16:creationId xmlns:a16="http://schemas.microsoft.com/office/drawing/2014/main" id="{9861FD71-B0F0-43CD-B144-0AC7C3ECD459}"/>
            </a:ext>
          </a:extLst>
        </xdr:cNvPr>
        <xdr:cNvSpPr/>
      </xdr:nvSpPr>
      <xdr:spPr>
        <a:xfrm>
          <a:off x="1968500" y="135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76963</xdr:rowOff>
    </xdr:from>
    <xdr:to>
      <xdr:col>15</xdr:col>
      <xdr:colOff>50800</xdr:colOff>
      <xdr:row>80</xdr:row>
      <xdr:rowOff>31242</xdr:rowOff>
    </xdr:to>
    <xdr:cxnSp macro="">
      <xdr:nvCxnSpPr>
        <xdr:cNvPr id="311" name="直線コネクタ 310">
          <a:extLst>
            <a:ext uri="{FF2B5EF4-FFF2-40B4-BE49-F238E27FC236}">
              <a16:creationId xmlns:a16="http://schemas.microsoft.com/office/drawing/2014/main" id="{37AC4E37-FDD9-45CC-8F91-247D38740A6A}"/>
            </a:ext>
          </a:extLst>
        </xdr:cNvPr>
        <xdr:cNvCxnSpPr/>
      </xdr:nvCxnSpPr>
      <xdr:spPr>
        <a:xfrm>
          <a:off x="2019300" y="13621513"/>
          <a:ext cx="889000" cy="12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26163</xdr:rowOff>
    </xdr:from>
    <xdr:to>
      <xdr:col>6</xdr:col>
      <xdr:colOff>38100</xdr:colOff>
      <xdr:row>79</xdr:row>
      <xdr:rowOff>127763</xdr:rowOff>
    </xdr:to>
    <xdr:sp macro="" textlink="">
      <xdr:nvSpPr>
        <xdr:cNvPr id="312" name="楕円 311">
          <a:extLst>
            <a:ext uri="{FF2B5EF4-FFF2-40B4-BE49-F238E27FC236}">
              <a16:creationId xmlns:a16="http://schemas.microsoft.com/office/drawing/2014/main" id="{A7DC11CA-BB7A-4D61-B851-FFD99F7BDE59}"/>
            </a:ext>
          </a:extLst>
        </xdr:cNvPr>
        <xdr:cNvSpPr/>
      </xdr:nvSpPr>
      <xdr:spPr>
        <a:xfrm>
          <a:off x="1079500" y="135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76963</xdr:rowOff>
    </xdr:from>
    <xdr:to>
      <xdr:col>10</xdr:col>
      <xdr:colOff>114300</xdr:colOff>
      <xdr:row>79</xdr:row>
      <xdr:rowOff>76963</xdr:rowOff>
    </xdr:to>
    <xdr:cxnSp macro="">
      <xdr:nvCxnSpPr>
        <xdr:cNvPr id="313" name="直線コネクタ 312">
          <a:extLst>
            <a:ext uri="{FF2B5EF4-FFF2-40B4-BE49-F238E27FC236}">
              <a16:creationId xmlns:a16="http://schemas.microsoft.com/office/drawing/2014/main" id="{45231694-EB03-441E-BA04-A496152C93E8}"/>
            </a:ext>
          </a:extLst>
        </xdr:cNvPr>
        <xdr:cNvCxnSpPr/>
      </xdr:nvCxnSpPr>
      <xdr:spPr>
        <a:xfrm>
          <a:off x="1130300" y="13621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5B7764A4-DE7E-45B7-A3FA-6114FC21E7A9}"/>
            </a:ext>
          </a:extLst>
        </xdr:cNvPr>
        <xdr:cNvSpPr txBox="1"/>
      </xdr:nvSpPr>
      <xdr:spPr>
        <a:xfrm>
          <a:off x="35820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7BFA42FB-CA46-4E97-B8C1-6DBCCAC91C07}"/>
            </a:ext>
          </a:extLst>
        </xdr:cNvPr>
        <xdr:cNvSpPr txBox="1"/>
      </xdr:nvSpPr>
      <xdr:spPr>
        <a:xfrm>
          <a:off x="2705744" y="1398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C7CF2DB7-FB07-41DD-958D-460770EB01DC}"/>
            </a:ext>
          </a:extLst>
        </xdr:cNvPr>
        <xdr:cNvSpPr txBox="1"/>
      </xdr:nvSpPr>
      <xdr:spPr>
        <a:xfrm>
          <a:off x="18167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6875</xdr:rowOff>
    </xdr:from>
    <xdr:ext cx="405111" cy="259045"/>
    <xdr:sp macro="" textlink="">
      <xdr:nvSpPr>
        <xdr:cNvPr id="317" name="n_4aveValue【福祉施設】&#10;有形固定資産減価償却率">
          <a:extLst>
            <a:ext uri="{FF2B5EF4-FFF2-40B4-BE49-F238E27FC236}">
              <a16:creationId xmlns:a16="http://schemas.microsoft.com/office/drawing/2014/main" id="{6115D46C-0FF4-4D3D-877B-895C03556962}"/>
            </a:ext>
          </a:extLst>
        </xdr:cNvPr>
        <xdr:cNvSpPr txBox="1"/>
      </xdr:nvSpPr>
      <xdr:spPr>
        <a:xfrm>
          <a:off x="927744" y="1389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160290</xdr:rowOff>
    </xdr:from>
    <xdr:ext cx="405111" cy="259045"/>
    <xdr:sp macro="" textlink="">
      <xdr:nvSpPr>
        <xdr:cNvPr id="318" name="n_1mainValue【福祉施設】&#10;有形固定資産減価償却率">
          <a:extLst>
            <a:ext uri="{FF2B5EF4-FFF2-40B4-BE49-F238E27FC236}">
              <a16:creationId xmlns:a16="http://schemas.microsoft.com/office/drawing/2014/main" id="{39138B4F-5CBC-49BA-9574-D64B1A3056D9}"/>
            </a:ext>
          </a:extLst>
        </xdr:cNvPr>
        <xdr:cNvSpPr txBox="1"/>
      </xdr:nvSpPr>
      <xdr:spPr>
        <a:xfrm>
          <a:off x="3582044" y="1353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98569</xdr:rowOff>
    </xdr:from>
    <xdr:ext cx="405111" cy="259045"/>
    <xdr:sp macro="" textlink="">
      <xdr:nvSpPr>
        <xdr:cNvPr id="319" name="n_2mainValue【福祉施設】&#10;有形固定資産減価償却率">
          <a:extLst>
            <a:ext uri="{FF2B5EF4-FFF2-40B4-BE49-F238E27FC236}">
              <a16:creationId xmlns:a16="http://schemas.microsoft.com/office/drawing/2014/main" id="{F526B577-0382-42E1-B5DF-4B0C86AA33BA}"/>
            </a:ext>
          </a:extLst>
        </xdr:cNvPr>
        <xdr:cNvSpPr txBox="1"/>
      </xdr:nvSpPr>
      <xdr:spPr>
        <a:xfrm>
          <a:off x="2705744" y="1347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144290</xdr:rowOff>
    </xdr:from>
    <xdr:ext cx="405111" cy="259045"/>
    <xdr:sp macro="" textlink="">
      <xdr:nvSpPr>
        <xdr:cNvPr id="320" name="n_3mainValue【福祉施設】&#10;有形固定資産減価償却率">
          <a:extLst>
            <a:ext uri="{FF2B5EF4-FFF2-40B4-BE49-F238E27FC236}">
              <a16:creationId xmlns:a16="http://schemas.microsoft.com/office/drawing/2014/main" id="{56E8B985-0ED0-4C29-AE40-21801E3931B4}"/>
            </a:ext>
          </a:extLst>
        </xdr:cNvPr>
        <xdr:cNvSpPr txBox="1"/>
      </xdr:nvSpPr>
      <xdr:spPr>
        <a:xfrm>
          <a:off x="1816744" y="1334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144290</xdr:rowOff>
    </xdr:from>
    <xdr:ext cx="405111" cy="259045"/>
    <xdr:sp macro="" textlink="">
      <xdr:nvSpPr>
        <xdr:cNvPr id="321" name="n_4mainValue【福祉施設】&#10;有形固定資産減価償却率">
          <a:extLst>
            <a:ext uri="{FF2B5EF4-FFF2-40B4-BE49-F238E27FC236}">
              <a16:creationId xmlns:a16="http://schemas.microsoft.com/office/drawing/2014/main" id="{08305F47-BA9D-49A0-853B-043CB2E4FCAF}"/>
            </a:ext>
          </a:extLst>
        </xdr:cNvPr>
        <xdr:cNvSpPr txBox="1"/>
      </xdr:nvSpPr>
      <xdr:spPr>
        <a:xfrm>
          <a:off x="927744" y="1334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A2F63BA-8C81-4B59-8829-E32CBE0A0E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9D060CA-06B4-4ADE-8989-94E3CEB66EC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707CABF-46A5-40C7-B653-33DD1E10F2C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B2F69FC-BAB5-4E01-AB2B-D30D051686A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07799A8-3E72-4B76-AC6F-064CB9F60F2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6AC1D13-6072-43C7-A33B-4A19C87CAFF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529B195-8BD6-4307-8025-55A447B89B8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3F23728-EDAC-4D7A-8397-86BD7E7AE0C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5B253C4-C86C-49CA-9248-009168A10EC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5CDD9F7-5FA6-4FBA-A866-67EB184D29F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CFAF9050-EFC2-42A3-99A6-423C44EF28E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3786629E-4312-408E-BEB2-1C1BB450493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FFC16286-4DF1-435B-B9FF-97A2727D609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928CA21B-9596-46F7-8985-51CE119E510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5B19198-D4D1-4D8B-8959-8891F1865C3E}"/>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FF4FA2E3-A072-46F8-A83A-150ECB338B74}"/>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63538201-DC28-49A8-9FFB-EC3431564B5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3DCC66EC-5FF4-4CA0-95F5-1A4E3A97C96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3BEC3B7C-2A79-488A-85C9-9E1B097A866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1BC76633-72FE-438F-8B3A-B87DDE930DA5}"/>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AEC33FDE-CDCD-4D10-AE89-699DB70D8E4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5A7B1FB2-6FB1-4B9A-BD82-5B234F6E52F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A693C6D4-93F8-45BD-8A77-33E4CC734CF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E59804C6-7BD6-4A4C-A31D-12AAC7E96A7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5B4AC8FC-0E05-4D17-99B5-C18C31C6CBF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5DD57897-F4BA-4046-B412-B8A34BF8A13F}"/>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B5B7A3DF-6FE7-4905-8E1E-FA1C70C8B3BA}"/>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7CAC4A72-892F-4D0B-B705-F68FA787431C}"/>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A418B017-6AA2-478E-A103-B05FCC338A5F}"/>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98CF319E-FD39-40F7-9FE6-015E2D0EA8B2}"/>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03165396-77E0-40BB-BB9D-4BE6D743F515}"/>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61B98216-08F2-4477-9C28-5949DBA1363E}"/>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85BF65C5-6103-4D25-98E7-6A97305B038D}"/>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2067DBC3-9990-4A6A-B259-F2B23376C8C3}"/>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9F1E019D-B488-4021-BB07-B700CF318F2F}"/>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a:extLst>
            <a:ext uri="{FF2B5EF4-FFF2-40B4-BE49-F238E27FC236}">
              <a16:creationId xmlns:a16="http://schemas.microsoft.com/office/drawing/2014/main" id="{F96F0872-6A2A-4A77-BB94-04E44D3BCF86}"/>
            </a:ext>
          </a:extLst>
        </xdr:cNvPr>
        <xdr:cNvSpPr/>
      </xdr:nvSpPr>
      <xdr:spPr>
        <a:xfrm>
          <a:off x="6921500" y="1474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F4E7BEF-FAAE-4121-88B1-7739097CB29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AB24AA5-1AE6-49EF-A8E5-5DDEBC85542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6880BAB-11CB-4133-AE62-F3F8B598802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239FBB7-31F7-4EA0-BEB5-3C16191B752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C936E73-6F51-4901-B4BD-5485B2E0752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93980</xdr:rowOff>
    </xdr:from>
    <xdr:to>
      <xdr:col>55</xdr:col>
      <xdr:colOff>50800</xdr:colOff>
      <xdr:row>87</xdr:row>
      <xdr:rowOff>24130</xdr:rowOff>
    </xdr:to>
    <xdr:sp macro="" textlink="">
      <xdr:nvSpPr>
        <xdr:cNvPr id="363" name="楕円 362">
          <a:extLst>
            <a:ext uri="{FF2B5EF4-FFF2-40B4-BE49-F238E27FC236}">
              <a16:creationId xmlns:a16="http://schemas.microsoft.com/office/drawing/2014/main" id="{458554A2-542C-4D00-9707-4F38AC431B2A}"/>
            </a:ext>
          </a:extLst>
        </xdr:cNvPr>
        <xdr:cNvSpPr/>
      </xdr:nvSpPr>
      <xdr:spPr>
        <a:xfrm>
          <a:off x="10426700" y="1483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8907</xdr:rowOff>
    </xdr:from>
    <xdr:ext cx="469744" cy="259045"/>
    <xdr:sp macro="" textlink="">
      <xdr:nvSpPr>
        <xdr:cNvPr id="364" name="【福祉施設】&#10;一人当たり面積該当値テキスト">
          <a:extLst>
            <a:ext uri="{FF2B5EF4-FFF2-40B4-BE49-F238E27FC236}">
              <a16:creationId xmlns:a16="http://schemas.microsoft.com/office/drawing/2014/main" id="{E89C0656-15AE-417A-84B5-31FEC7EC935F}"/>
            </a:ext>
          </a:extLst>
        </xdr:cNvPr>
        <xdr:cNvSpPr txBox="1"/>
      </xdr:nvSpPr>
      <xdr:spPr>
        <a:xfrm>
          <a:off x="10515600" y="1475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95069</xdr:rowOff>
    </xdr:from>
    <xdr:to>
      <xdr:col>50</xdr:col>
      <xdr:colOff>165100</xdr:colOff>
      <xdr:row>87</xdr:row>
      <xdr:rowOff>25219</xdr:rowOff>
    </xdr:to>
    <xdr:sp macro="" textlink="">
      <xdr:nvSpPr>
        <xdr:cNvPr id="365" name="楕円 364">
          <a:extLst>
            <a:ext uri="{FF2B5EF4-FFF2-40B4-BE49-F238E27FC236}">
              <a16:creationId xmlns:a16="http://schemas.microsoft.com/office/drawing/2014/main" id="{B46D5D91-5B2B-4A0F-B9B1-2E3814433A78}"/>
            </a:ext>
          </a:extLst>
        </xdr:cNvPr>
        <xdr:cNvSpPr/>
      </xdr:nvSpPr>
      <xdr:spPr>
        <a:xfrm>
          <a:off x="9588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144780</xdr:rowOff>
    </xdr:from>
    <xdr:to>
      <xdr:col>55</xdr:col>
      <xdr:colOff>0</xdr:colOff>
      <xdr:row>86</xdr:row>
      <xdr:rowOff>145869</xdr:rowOff>
    </xdr:to>
    <xdr:cxnSp macro="">
      <xdr:nvCxnSpPr>
        <xdr:cNvPr id="366" name="直線コネクタ 365">
          <a:extLst>
            <a:ext uri="{FF2B5EF4-FFF2-40B4-BE49-F238E27FC236}">
              <a16:creationId xmlns:a16="http://schemas.microsoft.com/office/drawing/2014/main" id="{9495441D-D010-4994-A1C2-287AF0BD1EF7}"/>
            </a:ext>
          </a:extLst>
        </xdr:cNvPr>
        <xdr:cNvCxnSpPr/>
      </xdr:nvCxnSpPr>
      <xdr:spPr>
        <a:xfrm flipV="1">
          <a:off x="9639300" y="14889480"/>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95069</xdr:rowOff>
    </xdr:from>
    <xdr:to>
      <xdr:col>46</xdr:col>
      <xdr:colOff>38100</xdr:colOff>
      <xdr:row>87</xdr:row>
      <xdr:rowOff>25219</xdr:rowOff>
    </xdr:to>
    <xdr:sp macro="" textlink="">
      <xdr:nvSpPr>
        <xdr:cNvPr id="367" name="楕円 366">
          <a:extLst>
            <a:ext uri="{FF2B5EF4-FFF2-40B4-BE49-F238E27FC236}">
              <a16:creationId xmlns:a16="http://schemas.microsoft.com/office/drawing/2014/main" id="{D249D641-E606-4DDE-B1EE-4B5D5E3A5D81}"/>
            </a:ext>
          </a:extLst>
        </xdr:cNvPr>
        <xdr:cNvSpPr/>
      </xdr:nvSpPr>
      <xdr:spPr>
        <a:xfrm>
          <a:off x="8699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145869</xdr:rowOff>
    </xdr:from>
    <xdr:to>
      <xdr:col>50</xdr:col>
      <xdr:colOff>114300</xdr:colOff>
      <xdr:row>86</xdr:row>
      <xdr:rowOff>145869</xdr:rowOff>
    </xdr:to>
    <xdr:cxnSp macro="">
      <xdr:nvCxnSpPr>
        <xdr:cNvPr id="368" name="直線コネクタ 367">
          <a:extLst>
            <a:ext uri="{FF2B5EF4-FFF2-40B4-BE49-F238E27FC236}">
              <a16:creationId xmlns:a16="http://schemas.microsoft.com/office/drawing/2014/main" id="{B0321E1D-EF39-44D5-BA73-542B2593B679}"/>
            </a:ext>
          </a:extLst>
        </xdr:cNvPr>
        <xdr:cNvCxnSpPr/>
      </xdr:nvCxnSpPr>
      <xdr:spPr>
        <a:xfrm>
          <a:off x="8750300" y="148905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96157</xdr:rowOff>
    </xdr:from>
    <xdr:to>
      <xdr:col>41</xdr:col>
      <xdr:colOff>101600</xdr:colOff>
      <xdr:row>87</xdr:row>
      <xdr:rowOff>26307</xdr:rowOff>
    </xdr:to>
    <xdr:sp macro="" textlink="">
      <xdr:nvSpPr>
        <xdr:cNvPr id="369" name="楕円 368">
          <a:extLst>
            <a:ext uri="{FF2B5EF4-FFF2-40B4-BE49-F238E27FC236}">
              <a16:creationId xmlns:a16="http://schemas.microsoft.com/office/drawing/2014/main" id="{00EB717E-22B7-42FA-86C3-CDF47D51DBE5}"/>
            </a:ext>
          </a:extLst>
        </xdr:cNvPr>
        <xdr:cNvSpPr/>
      </xdr:nvSpPr>
      <xdr:spPr>
        <a:xfrm>
          <a:off x="7810500" y="148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145869</xdr:rowOff>
    </xdr:from>
    <xdr:to>
      <xdr:col>45</xdr:col>
      <xdr:colOff>177800</xdr:colOff>
      <xdr:row>86</xdr:row>
      <xdr:rowOff>146957</xdr:rowOff>
    </xdr:to>
    <xdr:cxnSp macro="">
      <xdr:nvCxnSpPr>
        <xdr:cNvPr id="370" name="直線コネクタ 369">
          <a:extLst>
            <a:ext uri="{FF2B5EF4-FFF2-40B4-BE49-F238E27FC236}">
              <a16:creationId xmlns:a16="http://schemas.microsoft.com/office/drawing/2014/main" id="{F6153F19-5572-4083-8785-76DF6C376869}"/>
            </a:ext>
          </a:extLst>
        </xdr:cNvPr>
        <xdr:cNvCxnSpPr/>
      </xdr:nvCxnSpPr>
      <xdr:spPr>
        <a:xfrm flipV="1">
          <a:off x="7861300" y="14890569"/>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97245</xdr:rowOff>
    </xdr:from>
    <xdr:to>
      <xdr:col>36</xdr:col>
      <xdr:colOff>165100</xdr:colOff>
      <xdr:row>87</xdr:row>
      <xdr:rowOff>27395</xdr:rowOff>
    </xdr:to>
    <xdr:sp macro="" textlink="">
      <xdr:nvSpPr>
        <xdr:cNvPr id="371" name="楕円 370">
          <a:extLst>
            <a:ext uri="{FF2B5EF4-FFF2-40B4-BE49-F238E27FC236}">
              <a16:creationId xmlns:a16="http://schemas.microsoft.com/office/drawing/2014/main" id="{BE0A2A20-9369-46C5-BBE5-1ADD0AE0994B}"/>
            </a:ext>
          </a:extLst>
        </xdr:cNvPr>
        <xdr:cNvSpPr/>
      </xdr:nvSpPr>
      <xdr:spPr>
        <a:xfrm>
          <a:off x="6921500" y="1484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146957</xdr:rowOff>
    </xdr:from>
    <xdr:to>
      <xdr:col>41</xdr:col>
      <xdr:colOff>50800</xdr:colOff>
      <xdr:row>86</xdr:row>
      <xdr:rowOff>148045</xdr:rowOff>
    </xdr:to>
    <xdr:cxnSp macro="">
      <xdr:nvCxnSpPr>
        <xdr:cNvPr id="372" name="直線コネクタ 371">
          <a:extLst>
            <a:ext uri="{FF2B5EF4-FFF2-40B4-BE49-F238E27FC236}">
              <a16:creationId xmlns:a16="http://schemas.microsoft.com/office/drawing/2014/main" id="{7BE610AC-1600-4B25-8068-A1DD32B3497E}"/>
            </a:ext>
          </a:extLst>
        </xdr:cNvPr>
        <xdr:cNvCxnSpPr/>
      </xdr:nvCxnSpPr>
      <xdr:spPr>
        <a:xfrm flipV="1">
          <a:off x="6972300" y="14891657"/>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9B36C76F-F262-4B39-AD99-3E01F1568E00}"/>
            </a:ext>
          </a:extLst>
        </xdr:cNvPr>
        <xdr:cNvSpPr txBox="1"/>
      </xdr:nvSpPr>
      <xdr:spPr>
        <a:xfrm>
          <a:off x="93917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81AA247F-E2D4-4D23-ACAB-991A999A7D6E}"/>
            </a:ext>
          </a:extLst>
        </xdr:cNvPr>
        <xdr:cNvSpPr txBox="1"/>
      </xdr:nvSpPr>
      <xdr:spPr>
        <a:xfrm>
          <a:off x="851542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836527E5-C61B-4C64-AB0B-670023676AD7}"/>
            </a:ext>
          </a:extLst>
        </xdr:cNvPr>
        <xdr:cNvSpPr txBox="1"/>
      </xdr:nvSpPr>
      <xdr:spPr>
        <a:xfrm>
          <a:off x="7626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114135</xdr:rowOff>
    </xdr:from>
    <xdr:ext cx="469744" cy="259045"/>
    <xdr:sp macro="" textlink="">
      <xdr:nvSpPr>
        <xdr:cNvPr id="376" name="n_4aveValue【福祉施設】&#10;一人当たり面積">
          <a:extLst>
            <a:ext uri="{FF2B5EF4-FFF2-40B4-BE49-F238E27FC236}">
              <a16:creationId xmlns:a16="http://schemas.microsoft.com/office/drawing/2014/main" id="{AA36C338-BFBF-4771-805B-EE93856A416A}"/>
            </a:ext>
          </a:extLst>
        </xdr:cNvPr>
        <xdr:cNvSpPr txBox="1"/>
      </xdr:nvSpPr>
      <xdr:spPr>
        <a:xfrm>
          <a:off x="6737427" y="1451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16346</xdr:rowOff>
    </xdr:from>
    <xdr:ext cx="469744" cy="259045"/>
    <xdr:sp macro="" textlink="">
      <xdr:nvSpPr>
        <xdr:cNvPr id="377" name="n_1mainValue【福祉施設】&#10;一人当たり面積">
          <a:extLst>
            <a:ext uri="{FF2B5EF4-FFF2-40B4-BE49-F238E27FC236}">
              <a16:creationId xmlns:a16="http://schemas.microsoft.com/office/drawing/2014/main" id="{896AE420-4C41-4624-86AC-8957F63E7389}"/>
            </a:ext>
          </a:extLst>
        </xdr:cNvPr>
        <xdr:cNvSpPr txBox="1"/>
      </xdr:nvSpPr>
      <xdr:spPr>
        <a:xfrm>
          <a:off x="9391727" y="1493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16346</xdr:rowOff>
    </xdr:from>
    <xdr:ext cx="469744" cy="259045"/>
    <xdr:sp macro="" textlink="">
      <xdr:nvSpPr>
        <xdr:cNvPr id="378" name="n_2mainValue【福祉施設】&#10;一人当たり面積">
          <a:extLst>
            <a:ext uri="{FF2B5EF4-FFF2-40B4-BE49-F238E27FC236}">
              <a16:creationId xmlns:a16="http://schemas.microsoft.com/office/drawing/2014/main" id="{E6CF0B92-685B-44A9-9B4D-119F8D51D0C5}"/>
            </a:ext>
          </a:extLst>
        </xdr:cNvPr>
        <xdr:cNvSpPr txBox="1"/>
      </xdr:nvSpPr>
      <xdr:spPr>
        <a:xfrm>
          <a:off x="8515427" y="1493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17434</xdr:rowOff>
    </xdr:from>
    <xdr:ext cx="469744" cy="259045"/>
    <xdr:sp macro="" textlink="">
      <xdr:nvSpPr>
        <xdr:cNvPr id="379" name="n_3mainValue【福祉施設】&#10;一人当たり面積">
          <a:extLst>
            <a:ext uri="{FF2B5EF4-FFF2-40B4-BE49-F238E27FC236}">
              <a16:creationId xmlns:a16="http://schemas.microsoft.com/office/drawing/2014/main" id="{702D17C3-D843-4048-8562-8033D3DA4768}"/>
            </a:ext>
          </a:extLst>
        </xdr:cNvPr>
        <xdr:cNvSpPr txBox="1"/>
      </xdr:nvSpPr>
      <xdr:spPr>
        <a:xfrm>
          <a:off x="7626427" y="149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18522</xdr:rowOff>
    </xdr:from>
    <xdr:ext cx="469744" cy="259045"/>
    <xdr:sp macro="" textlink="">
      <xdr:nvSpPr>
        <xdr:cNvPr id="380" name="n_4mainValue【福祉施設】&#10;一人当たり面積">
          <a:extLst>
            <a:ext uri="{FF2B5EF4-FFF2-40B4-BE49-F238E27FC236}">
              <a16:creationId xmlns:a16="http://schemas.microsoft.com/office/drawing/2014/main" id="{07EA69EC-1230-4AEF-8125-6FD2097CB5FD}"/>
            </a:ext>
          </a:extLst>
        </xdr:cNvPr>
        <xdr:cNvSpPr txBox="1"/>
      </xdr:nvSpPr>
      <xdr:spPr>
        <a:xfrm>
          <a:off x="6737427" y="1493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421D3DF8-87C0-4BA9-9DF2-49F0BD3B079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678A042-2454-4632-8DB9-60D3D3588D0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25EF74C0-7E21-44EC-B1C3-C64DCB46A37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8BE5459-47C3-4053-861D-B6627EA8C71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6D94DD4-2E1E-4BF6-995A-B20522FAA6B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74F36BF-7864-457B-B4DD-59A9A781765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6262E8C-309F-4050-9FEA-392D6DBAE85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9A889FA-8819-4154-A71A-EEFD3310962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24787BE7-640E-4B5B-88EF-47DE1B1012E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BF778AC8-C6DB-4CCA-ACC9-105D7FCEA8E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97E40FBE-8B2F-4DC3-A760-F8720451CD6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B91F701-C135-490F-995C-5E8744B82D4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C3991894-E790-4EAB-AAB0-726909E9F1A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BF177818-068D-4609-B791-F5BFF22F483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96586130-C136-47C8-81DD-64711706DB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F90B31E-0294-478D-B77C-AC899DCBD5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F39BF85D-A065-4862-9BC3-08C226A7B15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F4DF4905-2BFE-41D7-BD6D-985254BB47E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9036CEB1-A454-404A-8E59-02C0B89C468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5983AA3-A016-49A9-B79E-375795C29D7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C20A34C3-E83B-4E49-BC79-9D64AECA66A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2F789330-396B-4EC6-B494-BA5D0B74A4D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201BB4DF-EE05-4A30-A782-8BEBC98D73D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C8F76FF1-C44C-47D1-BF9D-0016EC46DA5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D9778C39-6014-4920-B6B1-591114748C4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5E5FA84F-2DD2-4CDF-B586-B2850E09DEC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31FB8841-38CD-4B88-9D71-01123712100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8" name="直線コネクタ 407">
          <a:extLst>
            <a:ext uri="{FF2B5EF4-FFF2-40B4-BE49-F238E27FC236}">
              <a16:creationId xmlns:a16="http://schemas.microsoft.com/office/drawing/2014/main" id="{F7C08362-C686-436F-8833-5EA51D1D266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9" name="テキスト ボックス 408">
          <a:extLst>
            <a:ext uri="{FF2B5EF4-FFF2-40B4-BE49-F238E27FC236}">
              <a16:creationId xmlns:a16="http://schemas.microsoft.com/office/drawing/2014/main" id="{32E64A31-F96A-46A2-9BB8-B4D752EE83C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0" name="直線コネクタ 409">
          <a:extLst>
            <a:ext uri="{FF2B5EF4-FFF2-40B4-BE49-F238E27FC236}">
              <a16:creationId xmlns:a16="http://schemas.microsoft.com/office/drawing/2014/main" id="{D520D98F-D70C-483E-BB15-3EE4863A37A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1" name="テキスト ボックス 410">
          <a:extLst>
            <a:ext uri="{FF2B5EF4-FFF2-40B4-BE49-F238E27FC236}">
              <a16:creationId xmlns:a16="http://schemas.microsoft.com/office/drawing/2014/main" id="{AA312C95-7AE3-4CA7-9CCD-B47858CC3CC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2" name="直線コネクタ 411">
          <a:extLst>
            <a:ext uri="{FF2B5EF4-FFF2-40B4-BE49-F238E27FC236}">
              <a16:creationId xmlns:a16="http://schemas.microsoft.com/office/drawing/2014/main" id="{3B2DD136-5F81-4AB9-80B6-9552470A7AD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3" name="テキスト ボックス 412">
          <a:extLst>
            <a:ext uri="{FF2B5EF4-FFF2-40B4-BE49-F238E27FC236}">
              <a16:creationId xmlns:a16="http://schemas.microsoft.com/office/drawing/2014/main" id="{AAEE8DA1-A226-48A3-AE6B-FEE57319F1B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4" name="直線コネクタ 413">
          <a:extLst>
            <a:ext uri="{FF2B5EF4-FFF2-40B4-BE49-F238E27FC236}">
              <a16:creationId xmlns:a16="http://schemas.microsoft.com/office/drawing/2014/main" id="{69E64D58-0923-4323-9470-00A63EE50EC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5" name="テキスト ボックス 414">
          <a:extLst>
            <a:ext uri="{FF2B5EF4-FFF2-40B4-BE49-F238E27FC236}">
              <a16:creationId xmlns:a16="http://schemas.microsoft.com/office/drawing/2014/main" id="{D0439E19-755C-4300-B6C6-916DC3CE8EA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6" name="直線コネクタ 415">
          <a:extLst>
            <a:ext uri="{FF2B5EF4-FFF2-40B4-BE49-F238E27FC236}">
              <a16:creationId xmlns:a16="http://schemas.microsoft.com/office/drawing/2014/main" id="{324305B5-D5A7-4ED6-9507-E6A7D56D547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7" name="テキスト ボックス 416">
          <a:extLst>
            <a:ext uri="{FF2B5EF4-FFF2-40B4-BE49-F238E27FC236}">
              <a16:creationId xmlns:a16="http://schemas.microsoft.com/office/drawing/2014/main" id="{61305EF6-4D1E-4572-9BF3-63DA9113898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1A6E469F-924B-46C4-AD50-CE50EAAB796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9" name="テキスト ボックス 418">
          <a:extLst>
            <a:ext uri="{FF2B5EF4-FFF2-40B4-BE49-F238E27FC236}">
              <a16:creationId xmlns:a16="http://schemas.microsoft.com/office/drawing/2014/main" id="{91C797A0-E58E-4988-B3A1-133457F9920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74055CCE-4976-44B2-A740-2B9473A6A28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421" name="直線コネクタ 420">
          <a:extLst>
            <a:ext uri="{FF2B5EF4-FFF2-40B4-BE49-F238E27FC236}">
              <a16:creationId xmlns:a16="http://schemas.microsoft.com/office/drawing/2014/main" id="{678585B0-D0D5-4456-9BB0-D65EDE7CF15E}"/>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8CF0F482-9DB7-41EC-BF4E-0A7A5724EA4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3" name="直線コネクタ 422">
          <a:extLst>
            <a:ext uri="{FF2B5EF4-FFF2-40B4-BE49-F238E27FC236}">
              <a16:creationId xmlns:a16="http://schemas.microsoft.com/office/drawing/2014/main" id="{B4CD8583-F410-46D5-BEEC-8AA02E43E85E}"/>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E0C528FE-D93F-4D70-ABAF-D10170F3111B}"/>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25" name="直線コネクタ 424">
          <a:extLst>
            <a:ext uri="{FF2B5EF4-FFF2-40B4-BE49-F238E27FC236}">
              <a16:creationId xmlns:a16="http://schemas.microsoft.com/office/drawing/2014/main" id="{E8D415CB-9210-4190-B734-15F775815AED}"/>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E7B85347-CE39-4E5A-8526-D252125C6D5D}"/>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7" name="フローチャート: 判断 426">
          <a:extLst>
            <a:ext uri="{FF2B5EF4-FFF2-40B4-BE49-F238E27FC236}">
              <a16:creationId xmlns:a16="http://schemas.microsoft.com/office/drawing/2014/main" id="{C15EB95D-BD7F-47E7-B8F0-67BDBA951CE0}"/>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8" name="フローチャート: 判断 427">
          <a:extLst>
            <a:ext uri="{FF2B5EF4-FFF2-40B4-BE49-F238E27FC236}">
              <a16:creationId xmlns:a16="http://schemas.microsoft.com/office/drawing/2014/main" id="{814F65B3-BAA0-4DBD-BC51-F3556329882E}"/>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429" name="フローチャート: 判断 428">
          <a:extLst>
            <a:ext uri="{FF2B5EF4-FFF2-40B4-BE49-F238E27FC236}">
              <a16:creationId xmlns:a16="http://schemas.microsoft.com/office/drawing/2014/main" id="{E8A72591-3A96-456C-A470-B14500FA2B17}"/>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30" name="フローチャート: 判断 429">
          <a:extLst>
            <a:ext uri="{FF2B5EF4-FFF2-40B4-BE49-F238E27FC236}">
              <a16:creationId xmlns:a16="http://schemas.microsoft.com/office/drawing/2014/main" id="{F7BBD2E7-8D63-4E40-B3C9-9F659BB6A70E}"/>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431" name="フローチャート: 判断 430">
          <a:extLst>
            <a:ext uri="{FF2B5EF4-FFF2-40B4-BE49-F238E27FC236}">
              <a16:creationId xmlns:a16="http://schemas.microsoft.com/office/drawing/2014/main" id="{BF3A6701-55A9-460D-99A9-CC5708477842}"/>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A0B01946-8529-4B13-81AB-F69F6ABE208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CB1DC97-EF73-48D5-9C98-C90D116271D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46FF270-0168-4EB1-ADD4-9B691F32A76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66EE75F-F544-454C-8105-BD8B23C2549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813E6E10-272B-4F4B-B91D-369EF09CE15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437" name="楕円 436">
          <a:extLst>
            <a:ext uri="{FF2B5EF4-FFF2-40B4-BE49-F238E27FC236}">
              <a16:creationId xmlns:a16="http://schemas.microsoft.com/office/drawing/2014/main" id="{202D4E3C-70FA-49E5-A062-B0327DD69A29}"/>
            </a:ext>
          </a:extLst>
        </xdr:cNvPr>
        <xdr:cNvSpPr/>
      </xdr:nvSpPr>
      <xdr:spPr>
        <a:xfrm>
          <a:off x="16268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438" name="【一般廃棄物処理施設】&#10;有形固定資産減価償却率該当値テキスト">
          <a:extLst>
            <a:ext uri="{FF2B5EF4-FFF2-40B4-BE49-F238E27FC236}">
              <a16:creationId xmlns:a16="http://schemas.microsoft.com/office/drawing/2014/main" id="{1F83E996-D11B-43AB-B662-9035A0E02B94}"/>
            </a:ext>
          </a:extLst>
        </xdr:cNvPr>
        <xdr:cNvSpPr txBox="1"/>
      </xdr:nvSpPr>
      <xdr:spPr>
        <a:xfrm>
          <a:off x="16357600"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439" name="楕円 438">
          <a:extLst>
            <a:ext uri="{FF2B5EF4-FFF2-40B4-BE49-F238E27FC236}">
              <a16:creationId xmlns:a16="http://schemas.microsoft.com/office/drawing/2014/main" id="{A3E651B6-1506-4BA0-9101-A9F01A6FE66D}"/>
            </a:ext>
          </a:extLst>
        </xdr:cNvPr>
        <xdr:cNvSpPr/>
      </xdr:nvSpPr>
      <xdr:spPr>
        <a:xfrm>
          <a:off x="15430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38100</xdr:rowOff>
    </xdr:from>
    <xdr:to>
      <xdr:col>85</xdr:col>
      <xdr:colOff>127000</xdr:colOff>
      <xdr:row>42</xdr:row>
      <xdr:rowOff>38100</xdr:rowOff>
    </xdr:to>
    <xdr:cxnSp macro="">
      <xdr:nvCxnSpPr>
        <xdr:cNvPr id="440" name="直線コネクタ 439">
          <a:extLst>
            <a:ext uri="{FF2B5EF4-FFF2-40B4-BE49-F238E27FC236}">
              <a16:creationId xmlns:a16="http://schemas.microsoft.com/office/drawing/2014/main" id="{CEAFDDDD-AF6B-45C9-B0C6-42538B126675}"/>
            </a:ext>
          </a:extLst>
        </xdr:cNvPr>
        <xdr:cNvCxnSpPr/>
      </xdr:nvCxnSpPr>
      <xdr:spPr>
        <a:xfrm>
          <a:off x="15481300" y="723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158750</xdr:rowOff>
    </xdr:from>
    <xdr:to>
      <xdr:col>76</xdr:col>
      <xdr:colOff>165100</xdr:colOff>
      <xdr:row>42</xdr:row>
      <xdr:rowOff>88900</xdr:rowOff>
    </xdr:to>
    <xdr:sp macro="" textlink="">
      <xdr:nvSpPr>
        <xdr:cNvPr id="441" name="楕円 440">
          <a:extLst>
            <a:ext uri="{FF2B5EF4-FFF2-40B4-BE49-F238E27FC236}">
              <a16:creationId xmlns:a16="http://schemas.microsoft.com/office/drawing/2014/main" id="{9E1487BD-65F5-4C10-A597-CF65AA9383C2}"/>
            </a:ext>
          </a:extLst>
        </xdr:cNvPr>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38100</xdr:rowOff>
    </xdr:from>
    <xdr:to>
      <xdr:col>81</xdr:col>
      <xdr:colOff>50800</xdr:colOff>
      <xdr:row>42</xdr:row>
      <xdr:rowOff>38100</xdr:rowOff>
    </xdr:to>
    <xdr:cxnSp macro="">
      <xdr:nvCxnSpPr>
        <xdr:cNvPr id="442" name="直線コネクタ 441">
          <a:extLst>
            <a:ext uri="{FF2B5EF4-FFF2-40B4-BE49-F238E27FC236}">
              <a16:creationId xmlns:a16="http://schemas.microsoft.com/office/drawing/2014/main" id="{677AF11C-183C-4B98-ACA6-CBA097CB5C30}"/>
            </a:ext>
          </a:extLst>
        </xdr:cNvPr>
        <xdr:cNvCxnSpPr/>
      </xdr:nvCxnSpPr>
      <xdr:spPr>
        <a:xfrm>
          <a:off x="14592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158750</xdr:rowOff>
    </xdr:from>
    <xdr:to>
      <xdr:col>72</xdr:col>
      <xdr:colOff>38100</xdr:colOff>
      <xdr:row>42</xdr:row>
      <xdr:rowOff>88900</xdr:rowOff>
    </xdr:to>
    <xdr:sp macro="" textlink="">
      <xdr:nvSpPr>
        <xdr:cNvPr id="443" name="楕円 442">
          <a:extLst>
            <a:ext uri="{FF2B5EF4-FFF2-40B4-BE49-F238E27FC236}">
              <a16:creationId xmlns:a16="http://schemas.microsoft.com/office/drawing/2014/main" id="{A4CBACE7-0A0C-4B3E-96C6-F4EB841BBB4E}"/>
            </a:ext>
          </a:extLst>
        </xdr:cNvPr>
        <xdr:cNvSpPr/>
      </xdr:nvSpPr>
      <xdr:spPr>
        <a:xfrm>
          <a:off x="13652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38100</xdr:rowOff>
    </xdr:from>
    <xdr:to>
      <xdr:col>76</xdr:col>
      <xdr:colOff>114300</xdr:colOff>
      <xdr:row>42</xdr:row>
      <xdr:rowOff>38100</xdr:rowOff>
    </xdr:to>
    <xdr:cxnSp macro="">
      <xdr:nvCxnSpPr>
        <xdr:cNvPr id="444" name="直線コネクタ 443">
          <a:extLst>
            <a:ext uri="{FF2B5EF4-FFF2-40B4-BE49-F238E27FC236}">
              <a16:creationId xmlns:a16="http://schemas.microsoft.com/office/drawing/2014/main" id="{1B041002-3880-4833-A763-0B7E26477780}"/>
            </a:ext>
          </a:extLst>
        </xdr:cNvPr>
        <xdr:cNvCxnSpPr/>
      </xdr:nvCxnSpPr>
      <xdr:spPr>
        <a:xfrm>
          <a:off x="13703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158750</xdr:rowOff>
    </xdr:from>
    <xdr:to>
      <xdr:col>67</xdr:col>
      <xdr:colOff>101600</xdr:colOff>
      <xdr:row>42</xdr:row>
      <xdr:rowOff>88900</xdr:rowOff>
    </xdr:to>
    <xdr:sp macro="" textlink="">
      <xdr:nvSpPr>
        <xdr:cNvPr id="445" name="楕円 444">
          <a:extLst>
            <a:ext uri="{FF2B5EF4-FFF2-40B4-BE49-F238E27FC236}">
              <a16:creationId xmlns:a16="http://schemas.microsoft.com/office/drawing/2014/main" id="{3396C2C0-DC83-47C9-AFC4-CB895D4929C9}"/>
            </a:ext>
          </a:extLst>
        </xdr:cNvPr>
        <xdr:cNvSpPr/>
      </xdr:nvSpPr>
      <xdr:spPr>
        <a:xfrm>
          <a:off x="12763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38100</xdr:rowOff>
    </xdr:from>
    <xdr:to>
      <xdr:col>71</xdr:col>
      <xdr:colOff>177800</xdr:colOff>
      <xdr:row>42</xdr:row>
      <xdr:rowOff>38100</xdr:rowOff>
    </xdr:to>
    <xdr:cxnSp macro="">
      <xdr:nvCxnSpPr>
        <xdr:cNvPr id="446" name="直線コネクタ 445">
          <a:extLst>
            <a:ext uri="{FF2B5EF4-FFF2-40B4-BE49-F238E27FC236}">
              <a16:creationId xmlns:a16="http://schemas.microsoft.com/office/drawing/2014/main" id="{7B39FF22-CB16-4FEB-8943-CE448DB5C5CE}"/>
            </a:ext>
          </a:extLst>
        </xdr:cNvPr>
        <xdr:cNvCxnSpPr/>
      </xdr:nvCxnSpPr>
      <xdr:spPr>
        <a:xfrm>
          <a:off x="12814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5C3AC980-F53E-4B7E-8F6D-1B7E07B0A63F}"/>
            </a:ext>
          </a:extLst>
        </xdr:cNvPr>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605CB346-8AFD-44C5-9B72-5506116DEF99}"/>
            </a:ext>
          </a:extLst>
        </xdr:cNvPr>
        <xdr:cNvSpPr txBox="1"/>
      </xdr:nvSpPr>
      <xdr:spPr>
        <a:xfrm>
          <a:off x="14389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8F5C006C-F9C6-4216-BA1D-3D11146E1F8A}"/>
            </a:ext>
          </a:extLst>
        </xdr:cNvPr>
        <xdr:cNvSpPr txBox="1"/>
      </xdr:nvSpPr>
      <xdr:spPr>
        <a:xfrm>
          <a:off x="13500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130192</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4524D4CF-DF3D-4DBE-8B99-26F5EA5DDDDE}"/>
            </a:ext>
          </a:extLst>
        </xdr:cNvPr>
        <xdr:cNvSpPr txBox="1"/>
      </xdr:nvSpPr>
      <xdr:spPr>
        <a:xfrm>
          <a:off x="126117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451" name="n_1mainValue【一般廃棄物処理施設】&#10;有形固定資産減価償却率">
          <a:extLst>
            <a:ext uri="{FF2B5EF4-FFF2-40B4-BE49-F238E27FC236}">
              <a16:creationId xmlns:a16="http://schemas.microsoft.com/office/drawing/2014/main" id="{D4F05C56-943B-46CB-AD21-9ADDFCEF0502}"/>
            </a:ext>
          </a:extLst>
        </xdr:cNvPr>
        <xdr:cNvSpPr txBox="1"/>
      </xdr:nvSpPr>
      <xdr:spPr>
        <a:xfrm>
          <a:off x="152337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80027</xdr:rowOff>
    </xdr:from>
    <xdr:ext cx="469744" cy="259045"/>
    <xdr:sp macro="" textlink="">
      <xdr:nvSpPr>
        <xdr:cNvPr id="452" name="n_2mainValue【一般廃棄物処理施設】&#10;有形固定資産減価償却率">
          <a:extLst>
            <a:ext uri="{FF2B5EF4-FFF2-40B4-BE49-F238E27FC236}">
              <a16:creationId xmlns:a16="http://schemas.microsoft.com/office/drawing/2014/main" id="{C9A36DBE-5663-4173-ACEC-65765D9F2DE4}"/>
            </a:ext>
          </a:extLst>
        </xdr:cNvPr>
        <xdr:cNvSpPr txBox="1"/>
      </xdr:nvSpPr>
      <xdr:spPr>
        <a:xfrm>
          <a:off x="14357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80027</xdr:rowOff>
    </xdr:from>
    <xdr:ext cx="469744" cy="259045"/>
    <xdr:sp macro="" textlink="">
      <xdr:nvSpPr>
        <xdr:cNvPr id="453" name="n_3mainValue【一般廃棄物処理施設】&#10;有形固定資産減価償却率">
          <a:extLst>
            <a:ext uri="{FF2B5EF4-FFF2-40B4-BE49-F238E27FC236}">
              <a16:creationId xmlns:a16="http://schemas.microsoft.com/office/drawing/2014/main" id="{6AF9978D-F068-430F-A1F3-087EC0D9D35A}"/>
            </a:ext>
          </a:extLst>
        </xdr:cNvPr>
        <xdr:cNvSpPr txBox="1"/>
      </xdr:nvSpPr>
      <xdr:spPr>
        <a:xfrm>
          <a:off x="13468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80027</xdr:rowOff>
    </xdr:from>
    <xdr:ext cx="469744" cy="259045"/>
    <xdr:sp macro="" textlink="">
      <xdr:nvSpPr>
        <xdr:cNvPr id="454" name="n_4mainValue【一般廃棄物処理施設】&#10;有形固定資産減価償却率">
          <a:extLst>
            <a:ext uri="{FF2B5EF4-FFF2-40B4-BE49-F238E27FC236}">
              <a16:creationId xmlns:a16="http://schemas.microsoft.com/office/drawing/2014/main" id="{0959B9A3-2F9B-4A7D-8902-A8D0A3890BF3}"/>
            </a:ext>
          </a:extLst>
        </xdr:cNvPr>
        <xdr:cNvSpPr txBox="1"/>
      </xdr:nvSpPr>
      <xdr:spPr>
        <a:xfrm>
          <a:off x="12579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D0F894DB-E987-41E7-B0A3-4D0284FBF26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AD264765-4147-4A6E-B096-0FA95A54FF9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10824469-437C-4D18-AA74-58039856E24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B7808406-7B63-40F2-8229-71A97C47F58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4E670006-7679-4ACD-BFF7-9CCF6894667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E71FFC01-1B86-4523-94C3-3F60953E551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AFBE9DBF-55F9-4845-B719-76D7739F484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B7BB577A-2834-485F-B907-C178CD2284D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74BFD6DF-2F9C-4E88-B429-835467E05FD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07C46DA4-8DB5-48BF-88C9-FFEE341F58B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5" name="直線コネクタ 464">
          <a:extLst>
            <a:ext uri="{FF2B5EF4-FFF2-40B4-BE49-F238E27FC236}">
              <a16:creationId xmlns:a16="http://schemas.microsoft.com/office/drawing/2014/main" id="{3A3E4676-487E-411E-9DC7-ECB76B8D77F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6" name="テキスト ボックス 465">
          <a:extLst>
            <a:ext uri="{FF2B5EF4-FFF2-40B4-BE49-F238E27FC236}">
              <a16:creationId xmlns:a16="http://schemas.microsoft.com/office/drawing/2014/main" id="{C5BFA4A5-F85D-4B51-B829-F3142142863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7" name="直線コネクタ 466">
          <a:extLst>
            <a:ext uri="{FF2B5EF4-FFF2-40B4-BE49-F238E27FC236}">
              <a16:creationId xmlns:a16="http://schemas.microsoft.com/office/drawing/2014/main" id="{86D344D2-0A15-49B7-8565-07C7675295F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8" name="テキスト ボックス 467">
          <a:extLst>
            <a:ext uri="{FF2B5EF4-FFF2-40B4-BE49-F238E27FC236}">
              <a16:creationId xmlns:a16="http://schemas.microsoft.com/office/drawing/2014/main" id="{81EE6A6F-C00E-4390-B414-5269457C9B52}"/>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9" name="直線コネクタ 468">
          <a:extLst>
            <a:ext uri="{FF2B5EF4-FFF2-40B4-BE49-F238E27FC236}">
              <a16:creationId xmlns:a16="http://schemas.microsoft.com/office/drawing/2014/main" id="{94898A1C-A5E0-4144-95F5-FC2DA710191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0" name="テキスト ボックス 469">
          <a:extLst>
            <a:ext uri="{FF2B5EF4-FFF2-40B4-BE49-F238E27FC236}">
              <a16:creationId xmlns:a16="http://schemas.microsoft.com/office/drawing/2014/main" id="{530ABFD1-BC0C-43A6-98F1-A0F58314D0C6}"/>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1" name="直線コネクタ 470">
          <a:extLst>
            <a:ext uri="{FF2B5EF4-FFF2-40B4-BE49-F238E27FC236}">
              <a16:creationId xmlns:a16="http://schemas.microsoft.com/office/drawing/2014/main" id="{466197F2-F5FD-4F5D-94EB-93F3E2834D7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2" name="テキスト ボックス 471">
          <a:extLst>
            <a:ext uri="{FF2B5EF4-FFF2-40B4-BE49-F238E27FC236}">
              <a16:creationId xmlns:a16="http://schemas.microsoft.com/office/drawing/2014/main" id="{F7799967-BA9F-4F12-8687-16C5671853FB}"/>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3" name="直線コネクタ 472">
          <a:extLst>
            <a:ext uri="{FF2B5EF4-FFF2-40B4-BE49-F238E27FC236}">
              <a16:creationId xmlns:a16="http://schemas.microsoft.com/office/drawing/2014/main" id="{CC09784B-C6AF-4CC9-914B-C675162289E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4" name="テキスト ボックス 473">
          <a:extLst>
            <a:ext uri="{FF2B5EF4-FFF2-40B4-BE49-F238E27FC236}">
              <a16:creationId xmlns:a16="http://schemas.microsoft.com/office/drawing/2014/main" id="{89E40DF8-7DA1-437C-92DA-D31E4B98AD5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0B8DAAF2-6EB4-48EE-8250-2C591E9449F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6" name="テキスト ボックス 475">
          <a:extLst>
            <a:ext uri="{FF2B5EF4-FFF2-40B4-BE49-F238E27FC236}">
              <a16:creationId xmlns:a16="http://schemas.microsoft.com/office/drawing/2014/main" id="{B7B22507-F44E-4B8A-97CF-A284FA2B620E}"/>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72DA8D46-C234-4D28-81B8-7A16A44A26E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78" name="直線コネクタ 477">
          <a:extLst>
            <a:ext uri="{FF2B5EF4-FFF2-40B4-BE49-F238E27FC236}">
              <a16:creationId xmlns:a16="http://schemas.microsoft.com/office/drawing/2014/main" id="{390D51A1-7A33-454F-B2BA-80C4A6F2EFE5}"/>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AC3E6A3A-D397-42BD-AD4D-EED04110F5B9}"/>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80" name="直線コネクタ 479">
          <a:extLst>
            <a:ext uri="{FF2B5EF4-FFF2-40B4-BE49-F238E27FC236}">
              <a16:creationId xmlns:a16="http://schemas.microsoft.com/office/drawing/2014/main" id="{8E9A950B-4E3F-4260-B0EF-0070BA3E3081}"/>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481" name="【一般廃棄物処理施設】&#10;一人当たり有形固定資産（償却資産）額最大値テキスト">
          <a:extLst>
            <a:ext uri="{FF2B5EF4-FFF2-40B4-BE49-F238E27FC236}">
              <a16:creationId xmlns:a16="http://schemas.microsoft.com/office/drawing/2014/main" id="{59DC2088-FF01-4DF6-9F7D-E61790AFF163}"/>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82" name="直線コネクタ 481">
          <a:extLst>
            <a:ext uri="{FF2B5EF4-FFF2-40B4-BE49-F238E27FC236}">
              <a16:creationId xmlns:a16="http://schemas.microsoft.com/office/drawing/2014/main" id="{BC66AC8D-6FA2-4F37-A408-DBE5D407F4CB}"/>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DC907848-F25F-4532-80CC-5E87E2336549}"/>
            </a:ext>
          </a:extLst>
        </xdr:cNvPr>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484" name="フローチャート: 判断 483">
          <a:extLst>
            <a:ext uri="{FF2B5EF4-FFF2-40B4-BE49-F238E27FC236}">
              <a16:creationId xmlns:a16="http://schemas.microsoft.com/office/drawing/2014/main" id="{51046B73-D345-4FBF-8435-4C56511D67DC}"/>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485" name="フローチャート: 判断 484">
          <a:extLst>
            <a:ext uri="{FF2B5EF4-FFF2-40B4-BE49-F238E27FC236}">
              <a16:creationId xmlns:a16="http://schemas.microsoft.com/office/drawing/2014/main" id="{6A5A5CD6-0BCE-4537-AE2C-04316B831407}"/>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486" name="フローチャート: 判断 485">
          <a:extLst>
            <a:ext uri="{FF2B5EF4-FFF2-40B4-BE49-F238E27FC236}">
              <a16:creationId xmlns:a16="http://schemas.microsoft.com/office/drawing/2014/main" id="{1053EDB9-F002-4BCC-A68A-A1EC7ACFF4B1}"/>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487" name="フローチャート: 判断 486">
          <a:extLst>
            <a:ext uri="{FF2B5EF4-FFF2-40B4-BE49-F238E27FC236}">
              <a16:creationId xmlns:a16="http://schemas.microsoft.com/office/drawing/2014/main" id="{46110734-9EDE-4260-BE50-F1CDA85FA8AE}"/>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488" name="フローチャート: 判断 487">
          <a:extLst>
            <a:ext uri="{FF2B5EF4-FFF2-40B4-BE49-F238E27FC236}">
              <a16:creationId xmlns:a16="http://schemas.microsoft.com/office/drawing/2014/main" id="{7CDA8896-047A-47CB-AC07-68D9B63DC9A1}"/>
            </a:ext>
          </a:extLst>
        </xdr:cNvPr>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15CEE35-631E-4EDC-A846-85FB0A95CBA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AA343F9-5163-4754-954C-29C927CD053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EB617F30-958B-41D8-80DF-288BA1F0800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AC2E86B-0213-42D4-9E79-64E47DD5104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5EC3523D-5280-4FAA-ADCA-732666E61AE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169323</xdr:rowOff>
    </xdr:from>
    <xdr:to>
      <xdr:col>116</xdr:col>
      <xdr:colOff>114300</xdr:colOff>
      <xdr:row>41</xdr:row>
      <xdr:rowOff>99473</xdr:rowOff>
    </xdr:to>
    <xdr:sp macro="" textlink="">
      <xdr:nvSpPr>
        <xdr:cNvPr id="494" name="楕円 493">
          <a:extLst>
            <a:ext uri="{FF2B5EF4-FFF2-40B4-BE49-F238E27FC236}">
              <a16:creationId xmlns:a16="http://schemas.microsoft.com/office/drawing/2014/main" id="{214EE3F5-BE5D-4294-B8D3-CB4489B3372D}"/>
            </a:ext>
          </a:extLst>
        </xdr:cNvPr>
        <xdr:cNvSpPr/>
      </xdr:nvSpPr>
      <xdr:spPr>
        <a:xfrm>
          <a:off x="22110700" y="702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147750</xdr:rowOff>
    </xdr:from>
    <xdr:ext cx="534377" cy="259045"/>
    <xdr:sp macro="" textlink="">
      <xdr:nvSpPr>
        <xdr:cNvPr id="495" name="【一般廃棄物処理施設】&#10;一人当たり有形固定資産（償却資産）額該当値テキスト">
          <a:extLst>
            <a:ext uri="{FF2B5EF4-FFF2-40B4-BE49-F238E27FC236}">
              <a16:creationId xmlns:a16="http://schemas.microsoft.com/office/drawing/2014/main" id="{9AB3613F-E953-4334-8B79-B7E0077662E0}"/>
            </a:ext>
          </a:extLst>
        </xdr:cNvPr>
        <xdr:cNvSpPr txBox="1"/>
      </xdr:nvSpPr>
      <xdr:spPr>
        <a:xfrm>
          <a:off x="22199600" y="700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2970</xdr:rowOff>
    </xdr:from>
    <xdr:to>
      <xdr:col>112</xdr:col>
      <xdr:colOff>38100</xdr:colOff>
      <xdr:row>41</xdr:row>
      <xdr:rowOff>104570</xdr:rowOff>
    </xdr:to>
    <xdr:sp macro="" textlink="">
      <xdr:nvSpPr>
        <xdr:cNvPr id="496" name="楕円 495">
          <a:extLst>
            <a:ext uri="{FF2B5EF4-FFF2-40B4-BE49-F238E27FC236}">
              <a16:creationId xmlns:a16="http://schemas.microsoft.com/office/drawing/2014/main" id="{C0C11EE2-096B-453A-9F43-EE61EA736E9F}"/>
            </a:ext>
          </a:extLst>
        </xdr:cNvPr>
        <xdr:cNvSpPr/>
      </xdr:nvSpPr>
      <xdr:spPr>
        <a:xfrm>
          <a:off x="21272500" y="703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48673</xdr:rowOff>
    </xdr:from>
    <xdr:to>
      <xdr:col>116</xdr:col>
      <xdr:colOff>63500</xdr:colOff>
      <xdr:row>41</xdr:row>
      <xdr:rowOff>53770</xdr:rowOff>
    </xdr:to>
    <xdr:cxnSp macro="">
      <xdr:nvCxnSpPr>
        <xdr:cNvPr id="497" name="直線コネクタ 496">
          <a:extLst>
            <a:ext uri="{FF2B5EF4-FFF2-40B4-BE49-F238E27FC236}">
              <a16:creationId xmlns:a16="http://schemas.microsoft.com/office/drawing/2014/main" id="{0D074364-B647-42F4-82A3-690E19E77362}"/>
            </a:ext>
          </a:extLst>
        </xdr:cNvPr>
        <xdr:cNvCxnSpPr/>
      </xdr:nvCxnSpPr>
      <xdr:spPr>
        <a:xfrm flipV="1">
          <a:off x="21323300" y="7078123"/>
          <a:ext cx="838200" cy="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7588</xdr:rowOff>
    </xdr:from>
    <xdr:to>
      <xdr:col>107</xdr:col>
      <xdr:colOff>101600</xdr:colOff>
      <xdr:row>41</xdr:row>
      <xdr:rowOff>109188</xdr:rowOff>
    </xdr:to>
    <xdr:sp macro="" textlink="">
      <xdr:nvSpPr>
        <xdr:cNvPr id="498" name="楕円 497">
          <a:extLst>
            <a:ext uri="{FF2B5EF4-FFF2-40B4-BE49-F238E27FC236}">
              <a16:creationId xmlns:a16="http://schemas.microsoft.com/office/drawing/2014/main" id="{9A25C21C-9F6E-4117-8360-D3D3C9FD0DE2}"/>
            </a:ext>
          </a:extLst>
        </xdr:cNvPr>
        <xdr:cNvSpPr/>
      </xdr:nvSpPr>
      <xdr:spPr>
        <a:xfrm>
          <a:off x="20383500" y="703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53770</xdr:rowOff>
    </xdr:from>
    <xdr:to>
      <xdr:col>111</xdr:col>
      <xdr:colOff>177800</xdr:colOff>
      <xdr:row>41</xdr:row>
      <xdr:rowOff>58388</xdr:rowOff>
    </xdr:to>
    <xdr:cxnSp macro="">
      <xdr:nvCxnSpPr>
        <xdr:cNvPr id="499" name="直線コネクタ 498">
          <a:extLst>
            <a:ext uri="{FF2B5EF4-FFF2-40B4-BE49-F238E27FC236}">
              <a16:creationId xmlns:a16="http://schemas.microsoft.com/office/drawing/2014/main" id="{F583FC74-F1F1-4E00-8FAE-E338878E1A64}"/>
            </a:ext>
          </a:extLst>
        </xdr:cNvPr>
        <xdr:cNvCxnSpPr/>
      </xdr:nvCxnSpPr>
      <xdr:spPr>
        <a:xfrm flipV="1">
          <a:off x="20434300" y="7083220"/>
          <a:ext cx="889000" cy="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13397</xdr:rowOff>
    </xdr:from>
    <xdr:to>
      <xdr:col>102</xdr:col>
      <xdr:colOff>165100</xdr:colOff>
      <xdr:row>41</xdr:row>
      <xdr:rowOff>114997</xdr:rowOff>
    </xdr:to>
    <xdr:sp macro="" textlink="">
      <xdr:nvSpPr>
        <xdr:cNvPr id="500" name="楕円 499">
          <a:extLst>
            <a:ext uri="{FF2B5EF4-FFF2-40B4-BE49-F238E27FC236}">
              <a16:creationId xmlns:a16="http://schemas.microsoft.com/office/drawing/2014/main" id="{3BFEA533-CFAD-428F-A6C0-8616193B3136}"/>
            </a:ext>
          </a:extLst>
        </xdr:cNvPr>
        <xdr:cNvSpPr/>
      </xdr:nvSpPr>
      <xdr:spPr>
        <a:xfrm>
          <a:off x="19494500" y="704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58388</xdr:rowOff>
    </xdr:from>
    <xdr:to>
      <xdr:col>107</xdr:col>
      <xdr:colOff>50800</xdr:colOff>
      <xdr:row>41</xdr:row>
      <xdr:rowOff>64197</xdr:rowOff>
    </xdr:to>
    <xdr:cxnSp macro="">
      <xdr:nvCxnSpPr>
        <xdr:cNvPr id="501" name="直線コネクタ 500">
          <a:extLst>
            <a:ext uri="{FF2B5EF4-FFF2-40B4-BE49-F238E27FC236}">
              <a16:creationId xmlns:a16="http://schemas.microsoft.com/office/drawing/2014/main" id="{800547D0-2BC3-4344-9715-4C84207BC93E}"/>
            </a:ext>
          </a:extLst>
        </xdr:cNvPr>
        <xdr:cNvCxnSpPr/>
      </xdr:nvCxnSpPr>
      <xdr:spPr>
        <a:xfrm flipV="1">
          <a:off x="19545300" y="7087838"/>
          <a:ext cx="889000" cy="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17527</xdr:rowOff>
    </xdr:from>
    <xdr:to>
      <xdr:col>98</xdr:col>
      <xdr:colOff>38100</xdr:colOff>
      <xdr:row>41</xdr:row>
      <xdr:rowOff>119127</xdr:rowOff>
    </xdr:to>
    <xdr:sp macro="" textlink="">
      <xdr:nvSpPr>
        <xdr:cNvPr id="502" name="楕円 501">
          <a:extLst>
            <a:ext uri="{FF2B5EF4-FFF2-40B4-BE49-F238E27FC236}">
              <a16:creationId xmlns:a16="http://schemas.microsoft.com/office/drawing/2014/main" id="{4B000121-B8AA-46BB-85B2-E3D156A7374D}"/>
            </a:ext>
          </a:extLst>
        </xdr:cNvPr>
        <xdr:cNvSpPr/>
      </xdr:nvSpPr>
      <xdr:spPr>
        <a:xfrm>
          <a:off x="18605500" y="704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64197</xdr:rowOff>
    </xdr:from>
    <xdr:to>
      <xdr:col>102</xdr:col>
      <xdr:colOff>114300</xdr:colOff>
      <xdr:row>41</xdr:row>
      <xdr:rowOff>68327</xdr:rowOff>
    </xdr:to>
    <xdr:cxnSp macro="">
      <xdr:nvCxnSpPr>
        <xdr:cNvPr id="503" name="直線コネクタ 502">
          <a:extLst>
            <a:ext uri="{FF2B5EF4-FFF2-40B4-BE49-F238E27FC236}">
              <a16:creationId xmlns:a16="http://schemas.microsoft.com/office/drawing/2014/main" id="{2D2A55CF-E8B7-41F7-8DC6-D6632B0BDCBA}"/>
            </a:ext>
          </a:extLst>
        </xdr:cNvPr>
        <xdr:cNvCxnSpPr/>
      </xdr:nvCxnSpPr>
      <xdr:spPr>
        <a:xfrm flipV="1">
          <a:off x="18656300" y="7093647"/>
          <a:ext cx="889000" cy="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504" name="n_1aveValue【一般廃棄物処理施設】&#10;一人当たり有形固定資産（償却資産）額">
          <a:extLst>
            <a:ext uri="{FF2B5EF4-FFF2-40B4-BE49-F238E27FC236}">
              <a16:creationId xmlns:a16="http://schemas.microsoft.com/office/drawing/2014/main" id="{16F69BF9-DB94-4205-B576-EBD0BE7EF693}"/>
            </a:ext>
          </a:extLst>
        </xdr:cNvPr>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505" name="n_2aveValue【一般廃棄物処理施設】&#10;一人当たり有形固定資産（償却資産）額">
          <a:extLst>
            <a:ext uri="{FF2B5EF4-FFF2-40B4-BE49-F238E27FC236}">
              <a16:creationId xmlns:a16="http://schemas.microsoft.com/office/drawing/2014/main" id="{32F639BC-F161-4832-BCF2-665233655127}"/>
            </a:ext>
          </a:extLst>
        </xdr:cNvPr>
        <xdr:cNvSpPr txBox="1"/>
      </xdr:nvSpPr>
      <xdr:spPr>
        <a:xfrm>
          <a:off x="20134795" y="672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06" name="n_3aveValue【一般廃棄物処理施設】&#10;一人当たり有形固定資産（償却資産）額">
          <a:extLst>
            <a:ext uri="{FF2B5EF4-FFF2-40B4-BE49-F238E27FC236}">
              <a16:creationId xmlns:a16="http://schemas.microsoft.com/office/drawing/2014/main" id="{7F3AA394-4484-4886-BE55-B81AC9B03B7F}"/>
            </a:ext>
          </a:extLst>
        </xdr:cNvPr>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507" name="n_4aveValue【一般廃棄物処理施設】&#10;一人当たり有形固定資産（償却資産）額">
          <a:extLst>
            <a:ext uri="{FF2B5EF4-FFF2-40B4-BE49-F238E27FC236}">
              <a16:creationId xmlns:a16="http://schemas.microsoft.com/office/drawing/2014/main" id="{07362D31-DBD6-416E-919E-6FC92FEA13AB}"/>
            </a:ext>
          </a:extLst>
        </xdr:cNvPr>
        <xdr:cNvSpPr txBox="1"/>
      </xdr:nvSpPr>
      <xdr:spPr>
        <a:xfrm>
          <a:off x="18356795" y="673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95697</xdr:rowOff>
    </xdr:from>
    <xdr:ext cx="534377" cy="259045"/>
    <xdr:sp macro="" textlink="">
      <xdr:nvSpPr>
        <xdr:cNvPr id="508" name="n_1mainValue【一般廃棄物処理施設】&#10;一人当たり有形固定資産（償却資産）額">
          <a:extLst>
            <a:ext uri="{FF2B5EF4-FFF2-40B4-BE49-F238E27FC236}">
              <a16:creationId xmlns:a16="http://schemas.microsoft.com/office/drawing/2014/main" id="{E1B484B4-5ED0-4A45-BA9F-115E6F5F6EAB}"/>
            </a:ext>
          </a:extLst>
        </xdr:cNvPr>
        <xdr:cNvSpPr txBox="1"/>
      </xdr:nvSpPr>
      <xdr:spPr>
        <a:xfrm>
          <a:off x="21043411" y="712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100315</xdr:rowOff>
    </xdr:from>
    <xdr:ext cx="534377" cy="259045"/>
    <xdr:sp macro="" textlink="">
      <xdr:nvSpPr>
        <xdr:cNvPr id="509" name="n_2mainValue【一般廃棄物処理施設】&#10;一人当たり有形固定資産（償却資産）額">
          <a:extLst>
            <a:ext uri="{FF2B5EF4-FFF2-40B4-BE49-F238E27FC236}">
              <a16:creationId xmlns:a16="http://schemas.microsoft.com/office/drawing/2014/main" id="{198725E8-D13F-4364-A153-D90109CAAAC3}"/>
            </a:ext>
          </a:extLst>
        </xdr:cNvPr>
        <xdr:cNvSpPr txBox="1"/>
      </xdr:nvSpPr>
      <xdr:spPr>
        <a:xfrm>
          <a:off x="20167111" y="712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106124</xdr:rowOff>
    </xdr:from>
    <xdr:ext cx="534377" cy="259045"/>
    <xdr:sp macro="" textlink="">
      <xdr:nvSpPr>
        <xdr:cNvPr id="510" name="n_3mainValue【一般廃棄物処理施設】&#10;一人当たり有形固定資産（償却資産）額">
          <a:extLst>
            <a:ext uri="{FF2B5EF4-FFF2-40B4-BE49-F238E27FC236}">
              <a16:creationId xmlns:a16="http://schemas.microsoft.com/office/drawing/2014/main" id="{7F051FEE-1C64-4E70-891C-546221D6449D}"/>
            </a:ext>
          </a:extLst>
        </xdr:cNvPr>
        <xdr:cNvSpPr txBox="1"/>
      </xdr:nvSpPr>
      <xdr:spPr>
        <a:xfrm>
          <a:off x="19278111" y="713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110254</xdr:rowOff>
    </xdr:from>
    <xdr:ext cx="534377" cy="259045"/>
    <xdr:sp macro="" textlink="">
      <xdr:nvSpPr>
        <xdr:cNvPr id="511" name="n_4mainValue【一般廃棄物処理施設】&#10;一人当たり有形固定資産（償却資産）額">
          <a:extLst>
            <a:ext uri="{FF2B5EF4-FFF2-40B4-BE49-F238E27FC236}">
              <a16:creationId xmlns:a16="http://schemas.microsoft.com/office/drawing/2014/main" id="{987FC72E-0D89-4F72-8C10-AC06A08ADD18}"/>
            </a:ext>
          </a:extLst>
        </xdr:cNvPr>
        <xdr:cNvSpPr txBox="1"/>
      </xdr:nvSpPr>
      <xdr:spPr>
        <a:xfrm>
          <a:off x="18389111" y="713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8A037C2C-BED8-498C-9FEB-D99A0C4FDB9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B39E98A3-9568-4C5A-8BF0-3F44BAF10AB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A0B7F5AE-8AEB-4F8B-8449-BF3469F8461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7336BDF7-0A33-4565-BF12-BD0DE035850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C50F43F1-463D-4EA8-964A-35539DB55FF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5C354766-612E-4A34-86A5-CB75691C99C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3D792C3C-D2D1-4F8D-8BBE-F48B5B22763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B5C1F10B-6078-454E-9076-A6560F91AC7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a:extLst>
            <a:ext uri="{FF2B5EF4-FFF2-40B4-BE49-F238E27FC236}">
              <a16:creationId xmlns:a16="http://schemas.microsoft.com/office/drawing/2014/main" id="{4B983BBC-95C8-4976-A777-0D84EA006DD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a:extLst>
            <a:ext uri="{FF2B5EF4-FFF2-40B4-BE49-F238E27FC236}">
              <a16:creationId xmlns:a16="http://schemas.microsoft.com/office/drawing/2014/main" id="{5E65FAE3-79B8-4A2C-AA5E-EA994E3025F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a:extLst>
            <a:ext uri="{FF2B5EF4-FFF2-40B4-BE49-F238E27FC236}">
              <a16:creationId xmlns:a16="http://schemas.microsoft.com/office/drawing/2014/main" id="{B67896E0-D9DF-4A8A-B569-60457722278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a:extLst>
            <a:ext uri="{FF2B5EF4-FFF2-40B4-BE49-F238E27FC236}">
              <a16:creationId xmlns:a16="http://schemas.microsoft.com/office/drawing/2014/main" id="{06E37A24-1FAD-4CB5-88DC-DC7533E8248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a:extLst>
            <a:ext uri="{FF2B5EF4-FFF2-40B4-BE49-F238E27FC236}">
              <a16:creationId xmlns:a16="http://schemas.microsoft.com/office/drawing/2014/main" id="{0998466A-5BCE-49C8-BB57-E3D9B1526F6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a:extLst>
            <a:ext uri="{FF2B5EF4-FFF2-40B4-BE49-F238E27FC236}">
              <a16:creationId xmlns:a16="http://schemas.microsoft.com/office/drawing/2014/main" id="{2C5D3E9F-87F8-4B3B-B821-1A7AE8AD6CB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a:extLst>
            <a:ext uri="{FF2B5EF4-FFF2-40B4-BE49-F238E27FC236}">
              <a16:creationId xmlns:a16="http://schemas.microsoft.com/office/drawing/2014/main" id="{B8BE5CC6-2E2C-4FCE-9888-601CD419DE8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a:extLst>
            <a:ext uri="{FF2B5EF4-FFF2-40B4-BE49-F238E27FC236}">
              <a16:creationId xmlns:a16="http://schemas.microsoft.com/office/drawing/2014/main" id="{E17CCDB2-68CF-497E-9C28-16E5EA327C9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F56C4A07-3084-4C29-9039-D265D1BDE88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A9F1BB4E-56EB-43E4-8D46-72B0EB351AF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C40BB797-6D60-449E-9CDF-D0863982C9E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883D609C-B504-4DEF-8B64-E5A8AC0E641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FA399D8C-9890-4AB9-91E9-478AFE872E8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58CDAE20-1C21-4F9A-88A6-EDDB2F00815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487B5519-4594-456A-9A56-5CA548E90AC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7D8DB41D-024B-4E34-9CA6-5C6FC56440B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975C2EBF-3344-4A6D-A4B7-4E416248993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7AF2BD32-E035-4258-AE35-74A58C3A69F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9F322C23-7813-4DA5-BF95-6435DA7F9BE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9" name="直線コネクタ 538">
          <a:extLst>
            <a:ext uri="{FF2B5EF4-FFF2-40B4-BE49-F238E27FC236}">
              <a16:creationId xmlns:a16="http://schemas.microsoft.com/office/drawing/2014/main" id="{27F4DE7C-292B-43D4-AF0E-CB141B52441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0" name="テキスト ボックス 539">
          <a:extLst>
            <a:ext uri="{FF2B5EF4-FFF2-40B4-BE49-F238E27FC236}">
              <a16:creationId xmlns:a16="http://schemas.microsoft.com/office/drawing/2014/main" id="{5AC17E04-722C-49B1-8C5C-13B15A3B4E8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1" name="直線コネクタ 540">
          <a:extLst>
            <a:ext uri="{FF2B5EF4-FFF2-40B4-BE49-F238E27FC236}">
              <a16:creationId xmlns:a16="http://schemas.microsoft.com/office/drawing/2014/main" id="{CA34F143-F58A-41C3-9BE4-988C733F75E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2" name="テキスト ボックス 541">
          <a:extLst>
            <a:ext uri="{FF2B5EF4-FFF2-40B4-BE49-F238E27FC236}">
              <a16:creationId xmlns:a16="http://schemas.microsoft.com/office/drawing/2014/main" id="{90E87766-B08B-4E96-9AD2-7508A28FB34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3" name="直線コネクタ 542">
          <a:extLst>
            <a:ext uri="{FF2B5EF4-FFF2-40B4-BE49-F238E27FC236}">
              <a16:creationId xmlns:a16="http://schemas.microsoft.com/office/drawing/2014/main" id="{403462AA-39A6-4951-A86D-E5A2DAFFBF5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4" name="テキスト ボックス 543">
          <a:extLst>
            <a:ext uri="{FF2B5EF4-FFF2-40B4-BE49-F238E27FC236}">
              <a16:creationId xmlns:a16="http://schemas.microsoft.com/office/drawing/2014/main" id="{9DEB0D17-744F-42FC-902D-2742911D4F5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5" name="直線コネクタ 544">
          <a:extLst>
            <a:ext uri="{FF2B5EF4-FFF2-40B4-BE49-F238E27FC236}">
              <a16:creationId xmlns:a16="http://schemas.microsoft.com/office/drawing/2014/main" id="{9E92D24C-2694-46E2-ACE5-204AE2753A7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6" name="テキスト ボックス 545">
          <a:extLst>
            <a:ext uri="{FF2B5EF4-FFF2-40B4-BE49-F238E27FC236}">
              <a16:creationId xmlns:a16="http://schemas.microsoft.com/office/drawing/2014/main" id="{EE2AC4F6-11AF-4334-8EAC-23576507097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7" name="直線コネクタ 546">
          <a:extLst>
            <a:ext uri="{FF2B5EF4-FFF2-40B4-BE49-F238E27FC236}">
              <a16:creationId xmlns:a16="http://schemas.microsoft.com/office/drawing/2014/main" id="{9B8442A5-DCDB-480A-ABAC-2D00C7CA508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8" name="テキスト ボックス 547">
          <a:extLst>
            <a:ext uri="{FF2B5EF4-FFF2-40B4-BE49-F238E27FC236}">
              <a16:creationId xmlns:a16="http://schemas.microsoft.com/office/drawing/2014/main" id="{1ADC0FC0-E546-4037-9D7D-466DA2D9240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9" name="直線コネクタ 548">
          <a:extLst>
            <a:ext uri="{FF2B5EF4-FFF2-40B4-BE49-F238E27FC236}">
              <a16:creationId xmlns:a16="http://schemas.microsoft.com/office/drawing/2014/main" id="{91064059-D025-43B1-A5F2-4275FB7D48A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0" name="テキスト ボックス 549">
          <a:extLst>
            <a:ext uri="{FF2B5EF4-FFF2-40B4-BE49-F238E27FC236}">
              <a16:creationId xmlns:a16="http://schemas.microsoft.com/office/drawing/2014/main" id="{EA57C2B7-6934-4BDC-B757-8FE85BC42E0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245EB3EC-F7C0-47FC-B643-7A0EE3EDEE7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552" name="直線コネクタ 551">
          <a:extLst>
            <a:ext uri="{FF2B5EF4-FFF2-40B4-BE49-F238E27FC236}">
              <a16:creationId xmlns:a16="http://schemas.microsoft.com/office/drawing/2014/main" id="{B6EA4F22-E9D9-4386-9AEF-87887F0D7923}"/>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E688DB16-3641-4A02-B775-1364AB04BD2B}"/>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4" name="直線コネクタ 553">
          <a:extLst>
            <a:ext uri="{FF2B5EF4-FFF2-40B4-BE49-F238E27FC236}">
              <a16:creationId xmlns:a16="http://schemas.microsoft.com/office/drawing/2014/main" id="{FC427F20-4926-474D-B60C-5D3606CDCBB9}"/>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555" name="【消防施設】&#10;有形固定資産減価償却率最大値テキスト">
          <a:extLst>
            <a:ext uri="{FF2B5EF4-FFF2-40B4-BE49-F238E27FC236}">
              <a16:creationId xmlns:a16="http://schemas.microsoft.com/office/drawing/2014/main" id="{4BF96E8C-AC0A-43B0-A00E-3C319A2F4E32}"/>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556" name="直線コネクタ 555">
          <a:extLst>
            <a:ext uri="{FF2B5EF4-FFF2-40B4-BE49-F238E27FC236}">
              <a16:creationId xmlns:a16="http://schemas.microsoft.com/office/drawing/2014/main" id="{1CA58D5A-E3A6-4031-9371-29CB47D268CB}"/>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CE20D6BB-5F35-49C0-9D50-EA4298328E01}"/>
            </a:ext>
          </a:extLst>
        </xdr:cNvPr>
        <xdr:cNvSpPr txBox="1"/>
      </xdr:nvSpPr>
      <xdr:spPr>
        <a:xfrm>
          <a:off x="16357600" y="1382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558" name="フローチャート: 判断 557">
          <a:extLst>
            <a:ext uri="{FF2B5EF4-FFF2-40B4-BE49-F238E27FC236}">
              <a16:creationId xmlns:a16="http://schemas.microsoft.com/office/drawing/2014/main" id="{F06E1241-C399-4445-BA32-405BE78360F8}"/>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559" name="フローチャート: 判断 558">
          <a:extLst>
            <a:ext uri="{FF2B5EF4-FFF2-40B4-BE49-F238E27FC236}">
              <a16:creationId xmlns:a16="http://schemas.microsoft.com/office/drawing/2014/main" id="{4B1F6122-DF00-4639-BD93-DE11EDFDE6E8}"/>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560" name="フローチャート: 判断 559">
          <a:extLst>
            <a:ext uri="{FF2B5EF4-FFF2-40B4-BE49-F238E27FC236}">
              <a16:creationId xmlns:a16="http://schemas.microsoft.com/office/drawing/2014/main" id="{F861F44B-D93F-4791-AF4F-57E05E2AAB07}"/>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561" name="フローチャート: 判断 560">
          <a:extLst>
            <a:ext uri="{FF2B5EF4-FFF2-40B4-BE49-F238E27FC236}">
              <a16:creationId xmlns:a16="http://schemas.microsoft.com/office/drawing/2014/main" id="{D3E53058-F502-4160-9A30-970C740B71F4}"/>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562" name="フローチャート: 判断 561">
          <a:extLst>
            <a:ext uri="{FF2B5EF4-FFF2-40B4-BE49-F238E27FC236}">
              <a16:creationId xmlns:a16="http://schemas.microsoft.com/office/drawing/2014/main" id="{31DCC601-B636-4247-864F-29693298DE38}"/>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7582EA14-F27D-4E75-B71C-50EE7F72C60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88DAD9FF-8ED1-4FA1-88CB-9113D4130E6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175760FF-C6AA-43C0-854F-63C81F19489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A055E174-F69A-48D6-B9E8-BACC506D309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19C5F1A-1791-432C-94EF-1D1B5F1EC2C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23495</xdr:rowOff>
    </xdr:from>
    <xdr:to>
      <xdr:col>85</xdr:col>
      <xdr:colOff>177800</xdr:colOff>
      <xdr:row>83</xdr:row>
      <xdr:rowOff>125095</xdr:rowOff>
    </xdr:to>
    <xdr:sp macro="" textlink="">
      <xdr:nvSpPr>
        <xdr:cNvPr id="568" name="楕円 567">
          <a:extLst>
            <a:ext uri="{FF2B5EF4-FFF2-40B4-BE49-F238E27FC236}">
              <a16:creationId xmlns:a16="http://schemas.microsoft.com/office/drawing/2014/main" id="{E0B248BE-9172-473F-945D-78A21243D01A}"/>
            </a:ext>
          </a:extLst>
        </xdr:cNvPr>
        <xdr:cNvSpPr/>
      </xdr:nvSpPr>
      <xdr:spPr>
        <a:xfrm>
          <a:off x="162687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1922</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6E0741E2-FC9F-4F91-B53C-C6044052235A}"/>
            </a:ext>
          </a:extLst>
        </xdr:cNvPr>
        <xdr:cNvSpPr txBox="1"/>
      </xdr:nvSpPr>
      <xdr:spPr>
        <a:xfrm>
          <a:off x="16357600"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132080</xdr:rowOff>
    </xdr:from>
    <xdr:to>
      <xdr:col>81</xdr:col>
      <xdr:colOff>101600</xdr:colOff>
      <xdr:row>83</xdr:row>
      <xdr:rowOff>62230</xdr:rowOff>
    </xdr:to>
    <xdr:sp macro="" textlink="">
      <xdr:nvSpPr>
        <xdr:cNvPr id="570" name="楕円 569">
          <a:extLst>
            <a:ext uri="{FF2B5EF4-FFF2-40B4-BE49-F238E27FC236}">
              <a16:creationId xmlns:a16="http://schemas.microsoft.com/office/drawing/2014/main" id="{39B3866A-BF4E-467D-9B98-E6564AC3A294}"/>
            </a:ext>
          </a:extLst>
        </xdr:cNvPr>
        <xdr:cNvSpPr/>
      </xdr:nvSpPr>
      <xdr:spPr>
        <a:xfrm>
          <a:off x="15430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11430</xdr:rowOff>
    </xdr:from>
    <xdr:to>
      <xdr:col>85</xdr:col>
      <xdr:colOff>127000</xdr:colOff>
      <xdr:row>83</xdr:row>
      <xdr:rowOff>74295</xdr:rowOff>
    </xdr:to>
    <xdr:cxnSp macro="">
      <xdr:nvCxnSpPr>
        <xdr:cNvPr id="571" name="直線コネクタ 570">
          <a:extLst>
            <a:ext uri="{FF2B5EF4-FFF2-40B4-BE49-F238E27FC236}">
              <a16:creationId xmlns:a16="http://schemas.microsoft.com/office/drawing/2014/main" id="{5AD46ADE-8A67-4AF2-9E85-5817BBB7650F}"/>
            </a:ext>
          </a:extLst>
        </xdr:cNvPr>
        <xdr:cNvCxnSpPr/>
      </xdr:nvCxnSpPr>
      <xdr:spPr>
        <a:xfrm>
          <a:off x="15481300" y="1424178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69214</xdr:rowOff>
    </xdr:from>
    <xdr:to>
      <xdr:col>76</xdr:col>
      <xdr:colOff>165100</xdr:colOff>
      <xdr:row>82</xdr:row>
      <xdr:rowOff>170814</xdr:rowOff>
    </xdr:to>
    <xdr:sp macro="" textlink="">
      <xdr:nvSpPr>
        <xdr:cNvPr id="572" name="楕円 571">
          <a:extLst>
            <a:ext uri="{FF2B5EF4-FFF2-40B4-BE49-F238E27FC236}">
              <a16:creationId xmlns:a16="http://schemas.microsoft.com/office/drawing/2014/main" id="{BA1329C7-4A26-4E78-A8E8-B9CCC1978968}"/>
            </a:ext>
          </a:extLst>
        </xdr:cNvPr>
        <xdr:cNvSpPr/>
      </xdr:nvSpPr>
      <xdr:spPr>
        <a:xfrm>
          <a:off x="14541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120014</xdr:rowOff>
    </xdr:from>
    <xdr:to>
      <xdr:col>81</xdr:col>
      <xdr:colOff>50800</xdr:colOff>
      <xdr:row>83</xdr:row>
      <xdr:rowOff>11430</xdr:rowOff>
    </xdr:to>
    <xdr:cxnSp macro="">
      <xdr:nvCxnSpPr>
        <xdr:cNvPr id="573" name="直線コネクタ 572">
          <a:extLst>
            <a:ext uri="{FF2B5EF4-FFF2-40B4-BE49-F238E27FC236}">
              <a16:creationId xmlns:a16="http://schemas.microsoft.com/office/drawing/2014/main" id="{CCF0AB45-9BB6-496C-9ED4-08CE75923F96}"/>
            </a:ext>
          </a:extLst>
        </xdr:cNvPr>
        <xdr:cNvCxnSpPr/>
      </xdr:nvCxnSpPr>
      <xdr:spPr>
        <a:xfrm>
          <a:off x="14592300" y="1417891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114936</xdr:rowOff>
    </xdr:from>
    <xdr:to>
      <xdr:col>72</xdr:col>
      <xdr:colOff>38100</xdr:colOff>
      <xdr:row>82</xdr:row>
      <xdr:rowOff>45086</xdr:rowOff>
    </xdr:to>
    <xdr:sp macro="" textlink="">
      <xdr:nvSpPr>
        <xdr:cNvPr id="574" name="楕円 573">
          <a:extLst>
            <a:ext uri="{FF2B5EF4-FFF2-40B4-BE49-F238E27FC236}">
              <a16:creationId xmlns:a16="http://schemas.microsoft.com/office/drawing/2014/main" id="{78E6E909-3E2D-4A24-A434-E6620ABA2EF6}"/>
            </a:ext>
          </a:extLst>
        </xdr:cNvPr>
        <xdr:cNvSpPr/>
      </xdr:nvSpPr>
      <xdr:spPr>
        <a:xfrm>
          <a:off x="13652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165736</xdr:rowOff>
    </xdr:from>
    <xdr:to>
      <xdr:col>76</xdr:col>
      <xdr:colOff>114300</xdr:colOff>
      <xdr:row>82</xdr:row>
      <xdr:rowOff>120014</xdr:rowOff>
    </xdr:to>
    <xdr:cxnSp macro="">
      <xdr:nvCxnSpPr>
        <xdr:cNvPr id="575" name="直線コネクタ 574">
          <a:extLst>
            <a:ext uri="{FF2B5EF4-FFF2-40B4-BE49-F238E27FC236}">
              <a16:creationId xmlns:a16="http://schemas.microsoft.com/office/drawing/2014/main" id="{6F6001D6-54E2-472A-971F-D6A5FCD0B92B}"/>
            </a:ext>
          </a:extLst>
        </xdr:cNvPr>
        <xdr:cNvCxnSpPr/>
      </xdr:nvCxnSpPr>
      <xdr:spPr>
        <a:xfrm>
          <a:off x="13703300" y="14053186"/>
          <a:ext cx="889000" cy="12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114936</xdr:rowOff>
    </xdr:from>
    <xdr:to>
      <xdr:col>67</xdr:col>
      <xdr:colOff>101600</xdr:colOff>
      <xdr:row>82</xdr:row>
      <xdr:rowOff>45086</xdr:rowOff>
    </xdr:to>
    <xdr:sp macro="" textlink="">
      <xdr:nvSpPr>
        <xdr:cNvPr id="576" name="楕円 575">
          <a:extLst>
            <a:ext uri="{FF2B5EF4-FFF2-40B4-BE49-F238E27FC236}">
              <a16:creationId xmlns:a16="http://schemas.microsoft.com/office/drawing/2014/main" id="{E786D7DC-F5AB-45A8-B6D9-3958D11699D3}"/>
            </a:ext>
          </a:extLst>
        </xdr:cNvPr>
        <xdr:cNvSpPr/>
      </xdr:nvSpPr>
      <xdr:spPr>
        <a:xfrm>
          <a:off x="12763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165736</xdr:rowOff>
    </xdr:from>
    <xdr:to>
      <xdr:col>71</xdr:col>
      <xdr:colOff>177800</xdr:colOff>
      <xdr:row>81</xdr:row>
      <xdr:rowOff>165736</xdr:rowOff>
    </xdr:to>
    <xdr:cxnSp macro="">
      <xdr:nvCxnSpPr>
        <xdr:cNvPr id="577" name="直線コネクタ 576">
          <a:extLst>
            <a:ext uri="{FF2B5EF4-FFF2-40B4-BE49-F238E27FC236}">
              <a16:creationId xmlns:a16="http://schemas.microsoft.com/office/drawing/2014/main" id="{39A47599-CFF7-4D62-ACFC-36FFCE5033B6}"/>
            </a:ext>
          </a:extLst>
        </xdr:cNvPr>
        <xdr:cNvCxnSpPr/>
      </xdr:nvCxnSpPr>
      <xdr:spPr>
        <a:xfrm>
          <a:off x="12814300" y="1405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578" name="n_1aveValue【消防施設】&#10;有形固定資産減価償却率">
          <a:extLst>
            <a:ext uri="{FF2B5EF4-FFF2-40B4-BE49-F238E27FC236}">
              <a16:creationId xmlns:a16="http://schemas.microsoft.com/office/drawing/2014/main" id="{E77810DE-2DFF-431A-946C-1F0FC3CF3D57}"/>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579" name="n_2aveValue【消防施設】&#10;有形固定資産減価償却率">
          <a:extLst>
            <a:ext uri="{FF2B5EF4-FFF2-40B4-BE49-F238E27FC236}">
              <a16:creationId xmlns:a16="http://schemas.microsoft.com/office/drawing/2014/main" id="{157FE129-1DBC-4FF2-85C5-E2D55CFAE37B}"/>
            </a:ext>
          </a:extLst>
        </xdr:cNvPr>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580" name="n_3aveValue【消防施設】&#10;有形固定資産減価償却率">
          <a:extLst>
            <a:ext uri="{FF2B5EF4-FFF2-40B4-BE49-F238E27FC236}">
              <a16:creationId xmlns:a16="http://schemas.microsoft.com/office/drawing/2014/main" id="{EA863C21-4C43-4979-BBA1-41EF09CDA929}"/>
            </a:ext>
          </a:extLst>
        </xdr:cNvPr>
        <xdr:cNvSpPr txBox="1"/>
      </xdr:nvSpPr>
      <xdr:spPr>
        <a:xfrm>
          <a:off x="13500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581" name="n_4aveValue【消防施設】&#10;有形固定資産減価償却率">
          <a:extLst>
            <a:ext uri="{FF2B5EF4-FFF2-40B4-BE49-F238E27FC236}">
              <a16:creationId xmlns:a16="http://schemas.microsoft.com/office/drawing/2014/main" id="{83A9878B-54D7-4C31-9630-A24024BE6983}"/>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53357</xdr:rowOff>
    </xdr:from>
    <xdr:ext cx="405111" cy="259045"/>
    <xdr:sp macro="" textlink="">
      <xdr:nvSpPr>
        <xdr:cNvPr id="582" name="n_1mainValue【消防施設】&#10;有形固定資産減価償却率">
          <a:extLst>
            <a:ext uri="{FF2B5EF4-FFF2-40B4-BE49-F238E27FC236}">
              <a16:creationId xmlns:a16="http://schemas.microsoft.com/office/drawing/2014/main" id="{79A7567A-BF1D-4742-9FFC-34423A5B8054}"/>
            </a:ext>
          </a:extLst>
        </xdr:cNvPr>
        <xdr:cNvSpPr txBox="1"/>
      </xdr:nvSpPr>
      <xdr:spPr>
        <a:xfrm>
          <a:off x="15266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161941</xdr:rowOff>
    </xdr:from>
    <xdr:ext cx="405111" cy="259045"/>
    <xdr:sp macro="" textlink="">
      <xdr:nvSpPr>
        <xdr:cNvPr id="583" name="n_2mainValue【消防施設】&#10;有形固定資産減価償却率">
          <a:extLst>
            <a:ext uri="{FF2B5EF4-FFF2-40B4-BE49-F238E27FC236}">
              <a16:creationId xmlns:a16="http://schemas.microsoft.com/office/drawing/2014/main" id="{F47A1C29-BA90-466D-8051-635921F3F2A8}"/>
            </a:ext>
          </a:extLst>
        </xdr:cNvPr>
        <xdr:cNvSpPr txBox="1"/>
      </xdr:nvSpPr>
      <xdr:spPr>
        <a:xfrm>
          <a:off x="14389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36213</xdr:rowOff>
    </xdr:from>
    <xdr:ext cx="405111" cy="259045"/>
    <xdr:sp macro="" textlink="">
      <xdr:nvSpPr>
        <xdr:cNvPr id="584" name="n_3mainValue【消防施設】&#10;有形固定資産減価償却率">
          <a:extLst>
            <a:ext uri="{FF2B5EF4-FFF2-40B4-BE49-F238E27FC236}">
              <a16:creationId xmlns:a16="http://schemas.microsoft.com/office/drawing/2014/main" id="{63652407-C42F-42CD-94F9-48A60BF36E77}"/>
            </a:ext>
          </a:extLst>
        </xdr:cNvPr>
        <xdr:cNvSpPr txBox="1"/>
      </xdr:nvSpPr>
      <xdr:spPr>
        <a:xfrm>
          <a:off x="135007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36213</xdr:rowOff>
    </xdr:from>
    <xdr:ext cx="405111" cy="259045"/>
    <xdr:sp macro="" textlink="">
      <xdr:nvSpPr>
        <xdr:cNvPr id="585" name="n_4mainValue【消防施設】&#10;有形固定資産減価償却率">
          <a:extLst>
            <a:ext uri="{FF2B5EF4-FFF2-40B4-BE49-F238E27FC236}">
              <a16:creationId xmlns:a16="http://schemas.microsoft.com/office/drawing/2014/main" id="{DEAE640F-A10B-4E6F-B664-2C1676A6192C}"/>
            </a:ext>
          </a:extLst>
        </xdr:cNvPr>
        <xdr:cNvSpPr txBox="1"/>
      </xdr:nvSpPr>
      <xdr:spPr>
        <a:xfrm>
          <a:off x="126117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7098EA2E-A1CB-47A5-9043-905D5116A87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4D2C4BA0-80A7-45A5-B27D-18717D785E0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6BC56D2E-0759-47F1-86EE-903E4E9D05E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045AD7C4-5734-494B-91F0-03DCDD938F6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5614F9D8-A11C-4875-AC15-F5DF522C007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AC05FEFD-25A1-4766-AB9C-79D2D4751AF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C65655D6-6E85-442A-AEEC-02717710A2B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A49B6174-5BAB-4276-A7F4-80BEEE82962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D53B2242-3ACA-4768-8FEB-882AC013BDF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6FC3E306-B0AC-4E07-BD38-7BA4A07E470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6" name="直線コネクタ 595">
          <a:extLst>
            <a:ext uri="{FF2B5EF4-FFF2-40B4-BE49-F238E27FC236}">
              <a16:creationId xmlns:a16="http://schemas.microsoft.com/office/drawing/2014/main" id="{C0A19A60-EA82-4150-99C2-EEC48A3DA7B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7" name="テキスト ボックス 596">
          <a:extLst>
            <a:ext uri="{FF2B5EF4-FFF2-40B4-BE49-F238E27FC236}">
              <a16:creationId xmlns:a16="http://schemas.microsoft.com/office/drawing/2014/main" id="{12692F50-977D-4D6E-BD69-3DB78598B43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8" name="直線コネクタ 597">
          <a:extLst>
            <a:ext uri="{FF2B5EF4-FFF2-40B4-BE49-F238E27FC236}">
              <a16:creationId xmlns:a16="http://schemas.microsoft.com/office/drawing/2014/main" id="{3D80315E-658E-445A-85B2-98D61757480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9" name="テキスト ボックス 598">
          <a:extLst>
            <a:ext uri="{FF2B5EF4-FFF2-40B4-BE49-F238E27FC236}">
              <a16:creationId xmlns:a16="http://schemas.microsoft.com/office/drawing/2014/main" id="{59808D2F-DA39-4EAF-B585-B028D1012EC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0" name="直線コネクタ 599">
          <a:extLst>
            <a:ext uri="{FF2B5EF4-FFF2-40B4-BE49-F238E27FC236}">
              <a16:creationId xmlns:a16="http://schemas.microsoft.com/office/drawing/2014/main" id="{C8CDCFCD-7C38-4412-9E69-E9AEAA9CC22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1" name="テキスト ボックス 600">
          <a:extLst>
            <a:ext uri="{FF2B5EF4-FFF2-40B4-BE49-F238E27FC236}">
              <a16:creationId xmlns:a16="http://schemas.microsoft.com/office/drawing/2014/main" id="{1F52343F-7C40-4EB9-8ACC-E517DCDDF90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2" name="直線コネクタ 601">
          <a:extLst>
            <a:ext uri="{FF2B5EF4-FFF2-40B4-BE49-F238E27FC236}">
              <a16:creationId xmlns:a16="http://schemas.microsoft.com/office/drawing/2014/main" id="{143E6A5C-505F-4EA6-95E2-98343617754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3" name="テキスト ボックス 602">
          <a:extLst>
            <a:ext uri="{FF2B5EF4-FFF2-40B4-BE49-F238E27FC236}">
              <a16:creationId xmlns:a16="http://schemas.microsoft.com/office/drawing/2014/main" id="{8C762487-C32B-4263-9203-427AAD58043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4" name="直線コネクタ 603">
          <a:extLst>
            <a:ext uri="{FF2B5EF4-FFF2-40B4-BE49-F238E27FC236}">
              <a16:creationId xmlns:a16="http://schemas.microsoft.com/office/drawing/2014/main" id="{FCBD6021-F868-46B4-80E8-C1949B73C68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5" name="テキスト ボックス 604">
          <a:extLst>
            <a:ext uri="{FF2B5EF4-FFF2-40B4-BE49-F238E27FC236}">
              <a16:creationId xmlns:a16="http://schemas.microsoft.com/office/drawing/2014/main" id="{EBC5412C-9B74-4E36-A2A9-4A8594FECC9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B8D08DE6-58C1-42B0-9AD2-0AC303C190F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63816266-454F-4C68-8ECD-3C81FC69838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97A1D51D-1F18-44E2-8EB2-5904F7A499E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609" name="直線コネクタ 608">
          <a:extLst>
            <a:ext uri="{FF2B5EF4-FFF2-40B4-BE49-F238E27FC236}">
              <a16:creationId xmlns:a16="http://schemas.microsoft.com/office/drawing/2014/main" id="{61DEC4C8-9C01-40AE-8663-A928BB3B9A3C}"/>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610" name="【消防施設】&#10;一人当たり面積最小値テキスト">
          <a:extLst>
            <a:ext uri="{FF2B5EF4-FFF2-40B4-BE49-F238E27FC236}">
              <a16:creationId xmlns:a16="http://schemas.microsoft.com/office/drawing/2014/main" id="{2B7F1C01-4D5D-4C25-AB8A-804A6CDC943A}"/>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611" name="直線コネクタ 610">
          <a:extLst>
            <a:ext uri="{FF2B5EF4-FFF2-40B4-BE49-F238E27FC236}">
              <a16:creationId xmlns:a16="http://schemas.microsoft.com/office/drawing/2014/main" id="{EF94E570-E27A-4F47-B8D1-74C7B6D9D6AA}"/>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612" name="【消防施設】&#10;一人当たり面積最大値テキスト">
          <a:extLst>
            <a:ext uri="{FF2B5EF4-FFF2-40B4-BE49-F238E27FC236}">
              <a16:creationId xmlns:a16="http://schemas.microsoft.com/office/drawing/2014/main" id="{9D6BED16-0EE8-4C31-AB35-63083D46A92C}"/>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613" name="直線コネクタ 612">
          <a:extLst>
            <a:ext uri="{FF2B5EF4-FFF2-40B4-BE49-F238E27FC236}">
              <a16:creationId xmlns:a16="http://schemas.microsoft.com/office/drawing/2014/main" id="{E58DBE00-C6F1-4D8C-BCA2-E355A5EE9330}"/>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614" name="【消防施設】&#10;一人当たり面積平均値テキスト">
          <a:extLst>
            <a:ext uri="{FF2B5EF4-FFF2-40B4-BE49-F238E27FC236}">
              <a16:creationId xmlns:a16="http://schemas.microsoft.com/office/drawing/2014/main" id="{32F4A15B-78BD-4362-A94D-4D0A53D3E0CE}"/>
            </a:ext>
          </a:extLst>
        </xdr:cNvPr>
        <xdr:cNvSpPr txBox="1"/>
      </xdr:nvSpPr>
      <xdr:spPr>
        <a:xfrm>
          <a:off x="22199600" y="14472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615" name="フローチャート: 判断 614">
          <a:extLst>
            <a:ext uri="{FF2B5EF4-FFF2-40B4-BE49-F238E27FC236}">
              <a16:creationId xmlns:a16="http://schemas.microsoft.com/office/drawing/2014/main" id="{35C9990F-5C10-47A8-B5F9-FA572671E8C8}"/>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616" name="フローチャート: 判断 615">
          <a:extLst>
            <a:ext uri="{FF2B5EF4-FFF2-40B4-BE49-F238E27FC236}">
              <a16:creationId xmlns:a16="http://schemas.microsoft.com/office/drawing/2014/main" id="{C4D70AC2-891B-4B84-BC3D-56DD5DA6F108}"/>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617" name="フローチャート: 判断 616">
          <a:extLst>
            <a:ext uri="{FF2B5EF4-FFF2-40B4-BE49-F238E27FC236}">
              <a16:creationId xmlns:a16="http://schemas.microsoft.com/office/drawing/2014/main" id="{BD30E859-285C-438A-A050-76EFB46376BD}"/>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618" name="フローチャート: 判断 617">
          <a:extLst>
            <a:ext uri="{FF2B5EF4-FFF2-40B4-BE49-F238E27FC236}">
              <a16:creationId xmlns:a16="http://schemas.microsoft.com/office/drawing/2014/main" id="{09CE80BF-4BDA-4998-8E44-98904341FD14}"/>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19" name="フローチャート: 判断 618">
          <a:extLst>
            <a:ext uri="{FF2B5EF4-FFF2-40B4-BE49-F238E27FC236}">
              <a16:creationId xmlns:a16="http://schemas.microsoft.com/office/drawing/2014/main" id="{1BA8CF19-C019-4830-B16D-ADC7FDDD0725}"/>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4CD55ED4-1F87-4F4F-995D-0589793981E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7C22B4FE-5713-4AAB-AFF1-0DA54A4FF9C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8F0785C2-CE90-4ECD-9B2E-6733E640025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9BB6256-9ADC-4467-BC0D-24E3807A363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7B9CF7A0-BF85-4944-AC38-563BFF456F9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23495</xdr:rowOff>
    </xdr:from>
    <xdr:to>
      <xdr:col>116</xdr:col>
      <xdr:colOff>114300</xdr:colOff>
      <xdr:row>86</xdr:row>
      <xdr:rowOff>125095</xdr:rowOff>
    </xdr:to>
    <xdr:sp macro="" textlink="">
      <xdr:nvSpPr>
        <xdr:cNvPr id="625" name="楕円 624">
          <a:extLst>
            <a:ext uri="{FF2B5EF4-FFF2-40B4-BE49-F238E27FC236}">
              <a16:creationId xmlns:a16="http://schemas.microsoft.com/office/drawing/2014/main" id="{36F6D014-AC37-429D-A7B6-FAF842136B52}"/>
            </a:ext>
          </a:extLst>
        </xdr:cNvPr>
        <xdr:cNvSpPr/>
      </xdr:nvSpPr>
      <xdr:spPr>
        <a:xfrm>
          <a:off x="22110700" y="147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109872</xdr:rowOff>
    </xdr:from>
    <xdr:ext cx="469744" cy="259045"/>
    <xdr:sp macro="" textlink="">
      <xdr:nvSpPr>
        <xdr:cNvPr id="626" name="【消防施設】&#10;一人当たり面積該当値テキスト">
          <a:extLst>
            <a:ext uri="{FF2B5EF4-FFF2-40B4-BE49-F238E27FC236}">
              <a16:creationId xmlns:a16="http://schemas.microsoft.com/office/drawing/2014/main" id="{B1E3074F-2AFD-4D34-9139-B4E6B5A9E9B4}"/>
            </a:ext>
          </a:extLst>
        </xdr:cNvPr>
        <xdr:cNvSpPr txBox="1"/>
      </xdr:nvSpPr>
      <xdr:spPr>
        <a:xfrm>
          <a:off x="22199600" y="1468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23495</xdr:rowOff>
    </xdr:from>
    <xdr:to>
      <xdr:col>112</xdr:col>
      <xdr:colOff>38100</xdr:colOff>
      <xdr:row>86</xdr:row>
      <xdr:rowOff>125095</xdr:rowOff>
    </xdr:to>
    <xdr:sp macro="" textlink="">
      <xdr:nvSpPr>
        <xdr:cNvPr id="627" name="楕円 626">
          <a:extLst>
            <a:ext uri="{FF2B5EF4-FFF2-40B4-BE49-F238E27FC236}">
              <a16:creationId xmlns:a16="http://schemas.microsoft.com/office/drawing/2014/main" id="{E3B2F56C-81CC-444E-8479-D41E9E9D7E05}"/>
            </a:ext>
          </a:extLst>
        </xdr:cNvPr>
        <xdr:cNvSpPr/>
      </xdr:nvSpPr>
      <xdr:spPr>
        <a:xfrm>
          <a:off x="21272500" y="147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74295</xdr:rowOff>
    </xdr:from>
    <xdr:to>
      <xdr:col>116</xdr:col>
      <xdr:colOff>63500</xdr:colOff>
      <xdr:row>86</xdr:row>
      <xdr:rowOff>74295</xdr:rowOff>
    </xdr:to>
    <xdr:cxnSp macro="">
      <xdr:nvCxnSpPr>
        <xdr:cNvPr id="628" name="直線コネクタ 627">
          <a:extLst>
            <a:ext uri="{FF2B5EF4-FFF2-40B4-BE49-F238E27FC236}">
              <a16:creationId xmlns:a16="http://schemas.microsoft.com/office/drawing/2014/main" id="{11294394-5E25-4FCF-9C22-0D82A7C40351}"/>
            </a:ext>
          </a:extLst>
        </xdr:cNvPr>
        <xdr:cNvCxnSpPr/>
      </xdr:nvCxnSpPr>
      <xdr:spPr>
        <a:xfrm>
          <a:off x="21323300" y="148189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25400</xdr:rowOff>
    </xdr:from>
    <xdr:to>
      <xdr:col>107</xdr:col>
      <xdr:colOff>101600</xdr:colOff>
      <xdr:row>86</xdr:row>
      <xdr:rowOff>127000</xdr:rowOff>
    </xdr:to>
    <xdr:sp macro="" textlink="">
      <xdr:nvSpPr>
        <xdr:cNvPr id="629" name="楕円 628">
          <a:extLst>
            <a:ext uri="{FF2B5EF4-FFF2-40B4-BE49-F238E27FC236}">
              <a16:creationId xmlns:a16="http://schemas.microsoft.com/office/drawing/2014/main" id="{D57174D1-8112-49DB-841B-B8F8EE7B89F5}"/>
            </a:ext>
          </a:extLst>
        </xdr:cNvPr>
        <xdr:cNvSpPr/>
      </xdr:nvSpPr>
      <xdr:spPr>
        <a:xfrm>
          <a:off x="20383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74295</xdr:rowOff>
    </xdr:from>
    <xdr:to>
      <xdr:col>111</xdr:col>
      <xdr:colOff>177800</xdr:colOff>
      <xdr:row>86</xdr:row>
      <xdr:rowOff>76200</xdr:rowOff>
    </xdr:to>
    <xdr:cxnSp macro="">
      <xdr:nvCxnSpPr>
        <xdr:cNvPr id="630" name="直線コネクタ 629">
          <a:extLst>
            <a:ext uri="{FF2B5EF4-FFF2-40B4-BE49-F238E27FC236}">
              <a16:creationId xmlns:a16="http://schemas.microsoft.com/office/drawing/2014/main" id="{6E4EFF89-FA6F-451C-9A6B-206C62B62D9C}"/>
            </a:ext>
          </a:extLst>
        </xdr:cNvPr>
        <xdr:cNvCxnSpPr/>
      </xdr:nvCxnSpPr>
      <xdr:spPr>
        <a:xfrm flipV="1">
          <a:off x="20434300" y="148189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27305</xdr:rowOff>
    </xdr:from>
    <xdr:to>
      <xdr:col>102</xdr:col>
      <xdr:colOff>165100</xdr:colOff>
      <xdr:row>86</xdr:row>
      <xdr:rowOff>128905</xdr:rowOff>
    </xdr:to>
    <xdr:sp macro="" textlink="">
      <xdr:nvSpPr>
        <xdr:cNvPr id="631" name="楕円 630">
          <a:extLst>
            <a:ext uri="{FF2B5EF4-FFF2-40B4-BE49-F238E27FC236}">
              <a16:creationId xmlns:a16="http://schemas.microsoft.com/office/drawing/2014/main" id="{46791200-4D19-45B1-8D82-98E0612244CE}"/>
            </a:ext>
          </a:extLst>
        </xdr:cNvPr>
        <xdr:cNvSpPr/>
      </xdr:nvSpPr>
      <xdr:spPr>
        <a:xfrm>
          <a:off x="19494500" y="147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76200</xdr:rowOff>
    </xdr:from>
    <xdr:to>
      <xdr:col>107</xdr:col>
      <xdr:colOff>50800</xdr:colOff>
      <xdr:row>86</xdr:row>
      <xdr:rowOff>78105</xdr:rowOff>
    </xdr:to>
    <xdr:cxnSp macro="">
      <xdr:nvCxnSpPr>
        <xdr:cNvPr id="632" name="直線コネクタ 631">
          <a:extLst>
            <a:ext uri="{FF2B5EF4-FFF2-40B4-BE49-F238E27FC236}">
              <a16:creationId xmlns:a16="http://schemas.microsoft.com/office/drawing/2014/main" id="{B4AC5DF2-6EDA-4652-9956-455C410CAE55}"/>
            </a:ext>
          </a:extLst>
        </xdr:cNvPr>
        <xdr:cNvCxnSpPr/>
      </xdr:nvCxnSpPr>
      <xdr:spPr>
        <a:xfrm flipV="1">
          <a:off x="19545300" y="148209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27305</xdr:rowOff>
    </xdr:from>
    <xdr:to>
      <xdr:col>98</xdr:col>
      <xdr:colOff>38100</xdr:colOff>
      <xdr:row>86</xdr:row>
      <xdr:rowOff>128905</xdr:rowOff>
    </xdr:to>
    <xdr:sp macro="" textlink="">
      <xdr:nvSpPr>
        <xdr:cNvPr id="633" name="楕円 632">
          <a:extLst>
            <a:ext uri="{FF2B5EF4-FFF2-40B4-BE49-F238E27FC236}">
              <a16:creationId xmlns:a16="http://schemas.microsoft.com/office/drawing/2014/main" id="{4246F9CF-F02C-43C5-B993-C3F5C5B60097}"/>
            </a:ext>
          </a:extLst>
        </xdr:cNvPr>
        <xdr:cNvSpPr/>
      </xdr:nvSpPr>
      <xdr:spPr>
        <a:xfrm>
          <a:off x="18605500" y="147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78105</xdr:rowOff>
    </xdr:from>
    <xdr:to>
      <xdr:col>102</xdr:col>
      <xdr:colOff>114300</xdr:colOff>
      <xdr:row>86</xdr:row>
      <xdr:rowOff>78105</xdr:rowOff>
    </xdr:to>
    <xdr:cxnSp macro="">
      <xdr:nvCxnSpPr>
        <xdr:cNvPr id="634" name="直線コネクタ 633">
          <a:extLst>
            <a:ext uri="{FF2B5EF4-FFF2-40B4-BE49-F238E27FC236}">
              <a16:creationId xmlns:a16="http://schemas.microsoft.com/office/drawing/2014/main" id="{BFBD907D-C87B-4960-A897-31D4A7EED670}"/>
            </a:ext>
          </a:extLst>
        </xdr:cNvPr>
        <xdr:cNvCxnSpPr/>
      </xdr:nvCxnSpPr>
      <xdr:spPr>
        <a:xfrm>
          <a:off x="18656300" y="148228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635" name="n_1aveValue【消防施設】&#10;一人当たり面積">
          <a:extLst>
            <a:ext uri="{FF2B5EF4-FFF2-40B4-BE49-F238E27FC236}">
              <a16:creationId xmlns:a16="http://schemas.microsoft.com/office/drawing/2014/main" id="{8B324795-E90A-46B3-8C2A-DB0D6C296F62}"/>
            </a:ext>
          </a:extLst>
        </xdr:cNvPr>
        <xdr:cNvSpPr txBox="1"/>
      </xdr:nvSpPr>
      <xdr:spPr>
        <a:xfrm>
          <a:off x="21075727" y="1439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636" name="n_2aveValue【消防施設】&#10;一人当たり面積">
          <a:extLst>
            <a:ext uri="{FF2B5EF4-FFF2-40B4-BE49-F238E27FC236}">
              <a16:creationId xmlns:a16="http://schemas.microsoft.com/office/drawing/2014/main" id="{C33EDADB-CC8F-458C-BB60-D7E9293BB0AD}"/>
            </a:ext>
          </a:extLst>
        </xdr:cNvPr>
        <xdr:cNvSpPr txBox="1"/>
      </xdr:nvSpPr>
      <xdr:spPr>
        <a:xfrm>
          <a:off x="20199427" y="1439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637" name="n_3aveValue【消防施設】&#10;一人当たり面積">
          <a:extLst>
            <a:ext uri="{FF2B5EF4-FFF2-40B4-BE49-F238E27FC236}">
              <a16:creationId xmlns:a16="http://schemas.microsoft.com/office/drawing/2014/main" id="{D36AA1B2-E530-42C5-A034-3E183D2F10B7}"/>
            </a:ext>
          </a:extLst>
        </xdr:cNvPr>
        <xdr:cNvSpPr txBox="1"/>
      </xdr:nvSpPr>
      <xdr:spPr>
        <a:xfrm>
          <a:off x="19310427" y="1440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38" name="n_4aveValue【消防施設】&#10;一人当たり面積">
          <a:extLst>
            <a:ext uri="{FF2B5EF4-FFF2-40B4-BE49-F238E27FC236}">
              <a16:creationId xmlns:a16="http://schemas.microsoft.com/office/drawing/2014/main" id="{C4822475-2C19-45DF-AE36-E24BC423AF0D}"/>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116222</xdr:rowOff>
    </xdr:from>
    <xdr:ext cx="469744" cy="259045"/>
    <xdr:sp macro="" textlink="">
      <xdr:nvSpPr>
        <xdr:cNvPr id="639" name="n_1mainValue【消防施設】&#10;一人当たり面積">
          <a:extLst>
            <a:ext uri="{FF2B5EF4-FFF2-40B4-BE49-F238E27FC236}">
              <a16:creationId xmlns:a16="http://schemas.microsoft.com/office/drawing/2014/main" id="{1B983647-AC7E-41A0-A260-37D081AF0A32}"/>
            </a:ext>
          </a:extLst>
        </xdr:cNvPr>
        <xdr:cNvSpPr txBox="1"/>
      </xdr:nvSpPr>
      <xdr:spPr>
        <a:xfrm>
          <a:off x="21075727" y="1486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118127</xdr:rowOff>
    </xdr:from>
    <xdr:ext cx="469744" cy="259045"/>
    <xdr:sp macro="" textlink="">
      <xdr:nvSpPr>
        <xdr:cNvPr id="640" name="n_2mainValue【消防施設】&#10;一人当たり面積">
          <a:extLst>
            <a:ext uri="{FF2B5EF4-FFF2-40B4-BE49-F238E27FC236}">
              <a16:creationId xmlns:a16="http://schemas.microsoft.com/office/drawing/2014/main" id="{D82427C1-86D4-45E5-B6AC-07932200B401}"/>
            </a:ext>
          </a:extLst>
        </xdr:cNvPr>
        <xdr:cNvSpPr txBox="1"/>
      </xdr:nvSpPr>
      <xdr:spPr>
        <a:xfrm>
          <a:off x="20199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120032</xdr:rowOff>
    </xdr:from>
    <xdr:ext cx="469744" cy="259045"/>
    <xdr:sp macro="" textlink="">
      <xdr:nvSpPr>
        <xdr:cNvPr id="641" name="n_3mainValue【消防施設】&#10;一人当たり面積">
          <a:extLst>
            <a:ext uri="{FF2B5EF4-FFF2-40B4-BE49-F238E27FC236}">
              <a16:creationId xmlns:a16="http://schemas.microsoft.com/office/drawing/2014/main" id="{E84A3C61-DD3D-4CE0-9483-C7B47B45550E}"/>
            </a:ext>
          </a:extLst>
        </xdr:cNvPr>
        <xdr:cNvSpPr txBox="1"/>
      </xdr:nvSpPr>
      <xdr:spPr>
        <a:xfrm>
          <a:off x="19310427"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120032</xdr:rowOff>
    </xdr:from>
    <xdr:ext cx="469744" cy="259045"/>
    <xdr:sp macro="" textlink="">
      <xdr:nvSpPr>
        <xdr:cNvPr id="642" name="n_4mainValue【消防施設】&#10;一人当たり面積">
          <a:extLst>
            <a:ext uri="{FF2B5EF4-FFF2-40B4-BE49-F238E27FC236}">
              <a16:creationId xmlns:a16="http://schemas.microsoft.com/office/drawing/2014/main" id="{6BB32A3E-BE57-4F5F-A29D-335A7372CBF7}"/>
            </a:ext>
          </a:extLst>
        </xdr:cNvPr>
        <xdr:cNvSpPr txBox="1"/>
      </xdr:nvSpPr>
      <xdr:spPr>
        <a:xfrm>
          <a:off x="18421427"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4373DCE4-5436-4EDF-B909-7A500489B50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A3A149C5-0323-4D09-976B-AE8BA5E42E0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36C596FD-A520-4F59-B6D1-C58A9A44393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B9FD592B-B3D9-4695-988A-FC5B5B8C5C9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689F75D0-DA2A-4670-A1BC-1623F4BDB2A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323960E9-1D96-4F44-B2BA-67806B8ED2E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8C0794F0-9FCF-49F1-9192-7C6EDC157B0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8ADD2646-CFF9-4939-8E92-7EA86A52AED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EC71EF12-11DA-4E2D-9E0C-46B3A9B005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E4E81D87-0C3D-4DD0-8B3E-AF33BE6BBA7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E9325719-A54B-4BC0-A0D3-5349C6919B4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AB29ECDD-D17C-4910-8A3E-1FFDC9F2ABE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59B969BF-FA78-42B3-87B7-817A8B2CB6A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4C1463B1-3EB2-4C6C-A022-E8446C288C6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E7D1E322-DA36-4930-9C7C-ED11640E88C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7F7FDDE5-0A68-45B4-807D-373251F0A96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F2B3BFE8-EF83-40D0-8C4E-70BB1C3729E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4D264CA1-DEF6-47B3-B169-930B7848288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3CC3808B-015B-4B8B-85B4-61E19ADD2FA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5FF6F84A-DED3-4A82-9C5A-D1ABEF6059D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035107AD-302A-4E04-814B-F2E9A40DBD9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ADF81130-52DF-4E45-902E-B2ED215B905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3CC51340-7731-410A-B7F6-FB7A771DC19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526B1F05-0B6F-4C9A-986E-45BED093639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56B2B645-D5C3-4573-B369-CA23C7D9489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668" name="直線コネクタ 667">
          <a:extLst>
            <a:ext uri="{FF2B5EF4-FFF2-40B4-BE49-F238E27FC236}">
              <a16:creationId xmlns:a16="http://schemas.microsoft.com/office/drawing/2014/main" id="{D17F2B63-6D1D-42B7-9852-CFD5F435ED60}"/>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669" name="【庁舎】&#10;有形固定資産減価償却率最小値テキスト">
          <a:extLst>
            <a:ext uri="{FF2B5EF4-FFF2-40B4-BE49-F238E27FC236}">
              <a16:creationId xmlns:a16="http://schemas.microsoft.com/office/drawing/2014/main" id="{FEFA6514-A90F-4282-8FCE-2E36A1CB4174}"/>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670" name="直線コネクタ 669">
          <a:extLst>
            <a:ext uri="{FF2B5EF4-FFF2-40B4-BE49-F238E27FC236}">
              <a16:creationId xmlns:a16="http://schemas.microsoft.com/office/drawing/2014/main" id="{FCE16939-67C0-42B6-8189-6B273B2F3E7C}"/>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671" name="【庁舎】&#10;有形固定資産減価償却率最大値テキスト">
          <a:extLst>
            <a:ext uri="{FF2B5EF4-FFF2-40B4-BE49-F238E27FC236}">
              <a16:creationId xmlns:a16="http://schemas.microsoft.com/office/drawing/2014/main" id="{1E20ADE1-9CA9-4C17-BDB1-392133634C18}"/>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672" name="直線コネクタ 671">
          <a:extLst>
            <a:ext uri="{FF2B5EF4-FFF2-40B4-BE49-F238E27FC236}">
              <a16:creationId xmlns:a16="http://schemas.microsoft.com/office/drawing/2014/main" id="{B9ACD621-A639-41FD-8018-1872F0A1F730}"/>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673" name="【庁舎】&#10;有形固定資産減価償却率平均値テキスト">
          <a:extLst>
            <a:ext uri="{FF2B5EF4-FFF2-40B4-BE49-F238E27FC236}">
              <a16:creationId xmlns:a16="http://schemas.microsoft.com/office/drawing/2014/main" id="{05AACD5E-0C6F-4518-B1F7-3063B2E916D7}"/>
            </a:ext>
          </a:extLst>
        </xdr:cNvPr>
        <xdr:cNvSpPr txBox="1"/>
      </xdr:nvSpPr>
      <xdr:spPr>
        <a:xfrm>
          <a:off x="16357600" y="1763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674" name="フローチャート: 判断 673">
          <a:extLst>
            <a:ext uri="{FF2B5EF4-FFF2-40B4-BE49-F238E27FC236}">
              <a16:creationId xmlns:a16="http://schemas.microsoft.com/office/drawing/2014/main" id="{990CFCA8-3479-4E97-B79B-4E3AFB87C5FE}"/>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675" name="フローチャート: 判断 674">
          <a:extLst>
            <a:ext uri="{FF2B5EF4-FFF2-40B4-BE49-F238E27FC236}">
              <a16:creationId xmlns:a16="http://schemas.microsoft.com/office/drawing/2014/main" id="{AD12D9A5-FC98-4BFB-A176-DABCE9B0B29C}"/>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676" name="フローチャート: 判断 675">
          <a:extLst>
            <a:ext uri="{FF2B5EF4-FFF2-40B4-BE49-F238E27FC236}">
              <a16:creationId xmlns:a16="http://schemas.microsoft.com/office/drawing/2014/main" id="{7008A56F-56A6-4A45-89D6-3A2E7CEB73F4}"/>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677" name="フローチャート: 判断 676">
          <a:extLst>
            <a:ext uri="{FF2B5EF4-FFF2-40B4-BE49-F238E27FC236}">
              <a16:creationId xmlns:a16="http://schemas.microsoft.com/office/drawing/2014/main" id="{C2847929-96FA-4427-9BE4-F8B34EE6FE07}"/>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8" name="フローチャート: 判断 677">
          <a:extLst>
            <a:ext uri="{FF2B5EF4-FFF2-40B4-BE49-F238E27FC236}">
              <a16:creationId xmlns:a16="http://schemas.microsoft.com/office/drawing/2014/main" id="{C9C2EB99-93A2-4D81-98C0-B95867CD265E}"/>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F48E1744-F458-4CF7-8873-7A9F6F10771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D385D90-695E-48BA-8E9E-402475BD0BB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805F3C6-99B7-4C03-BB05-183C2A76B86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B1E492A2-F51E-4BD7-B27F-D13C450128E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5DB76654-AD1C-4B93-8459-6DC521197A8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66221</xdr:rowOff>
    </xdr:from>
    <xdr:to>
      <xdr:col>85</xdr:col>
      <xdr:colOff>177800</xdr:colOff>
      <xdr:row>106</xdr:row>
      <xdr:rowOff>167821</xdr:rowOff>
    </xdr:to>
    <xdr:sp macro="" textlink="">
      <xdr:nvSpPr>
        <xdr:cNvPr id="684" name="楕円 683">
          <a:extLst>
            <a:ext uri="{FF2B5EF4-FFF2-40B4-BE49-F238E27FC236}">
              <a16:creationId xmlns:a16="http://schemas.microsoft.com/office/drawing/2014/main" id="{8612A3CF-573B-4506-BCD0-D2F731FE8923}"/>
            </a:ext>
          </a:extLst>
        </xdr:cNvPr>
        <xdr:cNvSpPr/>
      </xdr:nvSpPr>
      <xdr:spPr>
        <a:xfrm>
          <a:off x="162687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44648</xdr:rowOff>
    </xdr:from>
    <xdr:ext cx="405111" cy="259045"/>
    <xdr:sp macro="" textlink="">
      <xdr:nvSpPr>
        <xdr:cNvPr id="685" name="【庁舎】&#10;有形固定資産減価償却率該当値テキスト">
          <a:extLst>
            <a:ext uri="{FF2B5EF4-FFF2-40B4-BE49-F238E27FC236}">
              <a16:creationId xmlns:a16="http://schemas.microsoft.com/office/drawing/2014/main" id="{A962311C-29B1-4E85-AB7E-3B53655AFFB5}"/>
            </a:ext>
          </a:extLst>
        </xdr:cNvPr>
        <xdr:cNvSpPr txBox="1"/>
      </xdr:nvSpPr>
      <xdr:spPr>
        <a:xfrm>
          <a:off x="16357600"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30299</xdr:rowOff>
    </xdr:from>
    <xdr:to>
      <xdr:col>81</xdr:col>
      <xdr:colOff>101600</xdr:colOff>
      <xdr:row>106</xdr:row>
      <xdr:rowOff>131899</xdr:rowOff>
    </xdr:to>
    <xdr:sp macro="" textlink="">
      <xdr:nvSpPr>
        <xdr:cNvPr id="686" name="楕円 685">
          <a:extLst>
            <a:ext uri="{FF2B5EF4-FFF2-40B4-BE49-F238E27FC236}">
              <a16:creationId xmlns:a16="http://schemas.microsoft.com/office/drawing/2014/main" id="{DB09F3F7-8903-46ED-B101-6ED2575415ED}"/>
            </a:ext>
          </a:extLst>
        </xdr:cNvPr>
        <xdr:cNvSpPr/>
      </xdr:nvSpPr>
      <xdr:spPr>
        <a:xfrm>
          <a:off x="15430500" y="182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81099</xdr:rowOff>
    </xdr:from>
    <xdr:to>
      <xdr:col>85</xdr:col>
      <xdr:colOff>127000</xdr:colOff>
      <xdr:row>106</xdr:row>
      <xdr:rowOff>117021</xdr:rowOff>
    </xdr:to>
    <xdr:cxnSp macro="">
      <xdr:nvCxnSpPr>
        <xdr:cNvPr id="687" name="直線コネクタ 686">
          <a:extLst>
            <a:ext uri="{FF2B5EF4-FFF2-40B4-BE49-F238E27FC236}">
              <a16:creationId xmlns:a16="http://schemas.microsoft.com/office/drawing/2014/main" id="{412314D1-31AE-483C-A299-9508D475B4DE}"/>
            </a:ext>
          </a:extLst>
        </xdr:cNvPr>
        <xdr:cNvCxnSpPr/>
      </xdr:nvCxnSpPr>
      <xdr:spPr>
        <a:xfrm>
          <a:off x="15481300" y="1825479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165826</xdr:rowOff>
    </xdr:from>
    <xdr:to>
      <xdr:col>76</xdr:col>
      <xdr:colOff>165100</xdr:colOff>
      <xdr:row>106</xdr:row>
      <xdr:rowOff>95976</xdr:rowOff>
    </xdr:to>
    <xdr:sp macro="" textlink="">
      <xdr:nvSpPr>
        <xdr:cNvPr id="688" name="楕円 687">
          <a:extLst>
            <a:ext uri="{FF2B5EF4-FFF2-40B4-BE49-F238E27FC236}">
              <a16:creationId xmlns:a16="http://schemas.microsoft.com/office/drawing/2014/main" id="{258FC6FC-B8D9-4053-8DC5-2C448BA002D3}"/>
            </a:ext>
          </a:extLst>
        </xdr:cNvPr>
        <xdr:cNvSpPr/>
      </xdr:nvSpPr>
      <xdr:spPr>
        <a:xfrm>
          <a:off x="145415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45176</xdr:rowOff>
    </xdr:from>
    <xdr:to>
      <xdr:col>81</xdr:col>
      <xdr:colOff>50800</xdr:colOff>
      <xdr:row>106</xdr:row>
      <xdr:rowOff>81099</xdr:rowOff>
    </xdr:to>
    <xdr:cxnSp macro="">
      <xdr:nvCxnSpPr>
        <xdr:cNvPr id="689" name="直線コネクタ 688">
          <a:extLst>
            <a:ext uri="{FF2B5EF4-FFF2-40B4-BE49-F238E27FC236}">
              <a16:creationId xmlns:a16="http://schemas.microsoft.com/office/drawing/2014/main" id="{2C596AAE-9BFB-4E18-B021-BA8E5C69EC51}"/>
            </a:ext>
          </a:extLst>
        </xdr:cNvPr>
        <xdr:cNvCxnSpPr/>
      </xdr:nvCxnSpPr>
      <xdr:spPr>
        <a:xfrm>
          <a:off x="14592300" y="182188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690" name="楕円 689">
          <a:extLst>
            <a:ext uri="{FF2B5EF4-FFF2-40B4-BE49-F238E27FC236}">
              <a16:creationId xmlns:a16="http://schemas.microsoft.com/office/drawing/2014/main" id="{8C9D9402-0174-49A8-ABC3-506B5798CA32}"/>
            </a:ext>
          </a:extLst>
        </xdr:cNvPr>
        <xdr:cNvSpPr/>
      </xdr:nvSpPr>
      <xdr:spPr>
        <a:xfrm>
          <a:off x="13652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146413</xdr:rowOff>
    </xdr:from>
    <xdr:to>
      <xdr:col>76</xdr:col>
      <xdr:colOff>114300</xdr:colOff>
      <xdr:row>106</xdr:row>
      <xdr:rowOff>45176</xdr:rowOff>
    </xdr:to>
    <xdr:cxnSp macro="">
      <xdr:nvCxnSpPr>
        <xdr:cNvPr id="691" name="直線コネクタ 690">
          <a:extLst>
            <a:ext uri="{FF2B5EF4-FFF2-40B4-BE49-F238E27FC236}">
              <a16:creationId xmlns:a16="http://schemas.microsoft.com/office/drawing/2014/main" id="{B92B0D85-92C0-4768-AB06-DA28D7FA730E}"/>
            </a:ext>
          </a:extLst>
        </xdr:cNvPr>
        <xdr:cNvCxnSpPr/>
      </xdr:nvCxnSpPr>
      <xdr:spPr>
        <a:xfrm>
          <a:off x="13703300" y="18148663"/>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95613</xdr:rowOff>
    </xdr:from>
    <xdr:to>
      <xdr:col>67</xdr:col>
      <xdr:colOff>101600</xdr:colOff>
      <xdr:row>106</xdr:row>
      <xdr:rowOff>25763</xdr:rowOff>
    </xdr:to>
    <xdr:sp macro="" textlink="">
      <xdr:nvSpPr>
        <xdr:cNvPr id="692" name="楕円 691">
          <a:extLst>
            <a:ext uri="{FF2B5EF4-FFF2-40B4-BE49-F238E27FC236}">
              <a16:creationId xmlns:a16="http://schemas.microsoft.com/office/drawing/2014/main" id="{9B94786E-DBC5-4316-A535-2E9D9B71FC35}"/>
            </a:ext>
          </a:extLst>
        </xdr:cNvPr>
        <xdr:cNvSpPr/>
      </xdr:nvSpPr>
      <xdr:spPr>
        <a:xfrm>
          <a:off x="12763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146413</xdr:rowOff>
    </xdr:from>
    <xdr:to>
      <xdr:col>71</xdr:col>
      <xdr:colOff>177800</xdr:colOff>
      <xdr:row>105</xdr:row>
      <xdr:rowOff>146413</xdr:rowOff>
    </xdr:to>
    <xdr:cxnSp macro="">
      <xdr:nvCxnSpPr>
        <xdr:cNvPr id="693" name="直線コネクタ 692">
          <a:extLst>
            <a:ext uri="{FF2B5EF4-FFF2-40B4-BE49-F238E27FC236}">
              <a16:creationId xmlns:a16="http://schemas.microsoft.com/office/drawing/2014/main" id="{41D25840-9D0E-4BC2-BD02-886B8DE17CA3}"/>
            </a:ext>
          </a:extLst>
        </xdr:cNvPr>
        <xdr:cNvCxnSpPr/>
      </xdr:nvCxnSpPr>
      <xdr:spPr>
        <a:xfrm>
          <a:off x="12814300" y="181486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694" name="n_1aveValue【庁舎】&#10;有形固定資産減価償却率">
          <a:extLst>
            <a:ext uri="{FF2B5EF4-FFF2-40B4-BE49-F238E27FC236}">
              <a16:creationId xmlns:a16="http://schemas.microsoft.com/office/drawing/2014/main" id="{B333DF4F-573F-4090-9286-A9AFB9C9B849}"/>
            </a:ext>
          </a:extLst>
        </xdr:cNvPr>
        <xdr:cNvSpPr txBox="1"/>
      </xdr:nvSpPr>
      <xdr:spPr>
        <a:xfrm>
          <a:off x="15266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695" name="n_2aveValue【庁舎】&#10;有形固定資産減価償却率">
          <a:extLst>
            <a:ext uri="{FF2B5EF4-FFF2-40B4-BE49-F238E27FC236}">
              <a16:creationId xmlns:a16="http://schemas.microsoft.com/office/drawing/2014/main" id="{09506241-BC3E-4F91-933D-7656EF8E993D}"/>
            </a:ext>
          </a:extLst>
        </xdr:cNvPr>
        <xdr:cNvSpPr txBox="1"/>
      </xdr:nvSpPr>
      <xdr:spPr>
        <a:xfrm>
          <a:off x="14389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696" name="n_3aveValue【庁舎】&#10;有形固定資産減価償却率">
          <a:extLst>
            <a:ext uri="{FF2B5EF4-FFF2-40B4-BE49-F238E27FC236}">
              <a16:creationId xmlns:a16="http://schemas.microsoft.com/office/drawing/2014/main" id="{93479698-0A63-4CC5-B4F3-271B8D498694}"/>
            </a:ext>
          </a:extLst>
        </xdr:cNvPr>
        <xdr:cNvSpPr txBox="1"/>
      </xdr:nvSpPr>
      <xdr:spPr>
        <a:xfrm>
          <a:off x="13500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97" name="n_4aveValue【庁舎】&#10;有形固定資産減価償却率">
          <a:extLst>
            <a:ext uri="{FF2B5EF4-FFF2-40B4-BE49-F238E27FC236}">
              <a16:creationId xmlns:a16="http://schemas.microsoft.com/office/drawing/2014/main" id="{A51DCFAB-8A87-406A-A242-9CC3889A783D}"/>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123026</xdr:rowOff>
    </xdr:from>
    <xdr:ext cx="405111" cy="259045"/>
    <xdr:sp macro="" textlink="">
      <xdr:nvSpPr>
        <xdr:cNvPr id="698" name="n_1mainValue【庁舎】&#10;有形固定資産減価償却率">
          <a:extLst>
            <a:ext uri="{FF2B5EF4-FFF2-40B4-BE49-F238E27FC236}">
              <a16:creationId xmlns:a16="http://schemas.microsoft.com/office/drawing/2014/main" id="{C617C090-574E-44B5-8DB0-3205930BE41D}"/>
            </a:ext>
          </a:extLst>
        </xdr:cNvPr>
        <xdr:cNvSpPr txBox="1"/>
      </xdr:nvSpPr>
      <xdr:spPr>
        <a:xfrm>
          <a:off x="152660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87103</xdr:rowOff>
    </xdr:from>
    <xdr:ext cx="405111" cy="259045"/>
    <xdr:sp macro="" textlink="">
      <xdr:nvSpPr>
        <xdr:cNvPr id="699" name="n_2mainValue【庁舎】&#10;有形固定資産減価償却率">
          <a:extLst>
            <a:ext uri="{FF2B5EF4-FFF2-40B4-BE49-F238E27FC236}">
              <a16:creationId xmlns:a16="http://schemas.microsoft.com/office/drawing/2014/main" id="{A579C23A-B681-4C3E-82AF-B75F15BBEADB}"/>
            </a:ext>
          </a:extLst>
        </xdr:cNvPr>
        <xdr:cNvSpPr txBox="1"/>
      </xdr:nvSpPr>
      <xdr:spPr>
        <a:xfrm>
          <a:off x="14389744"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16890</xdr:rowOff>
    </xdr:from>
    <xdr:ext cx="405111" cy="259045"/>
    <xdr:sp macro="" textlink="">
      <xdr:nvSpPr>
        <xdr:cNvPr id="700" name="n_3mainValue【庁舎】&#10;有形固定資産減価償却率">
          <a:extLst>
            <a:ext uri="{FF2B5EF4-FFF2-40B4-BE49-F238E27FC236}">
              <a16:creationId xmlns:a16="http://schemas.microsoft.com/office/drawing/2014/main" id="{5549F262-6E03-4A9A-AF5E-FDF72B22ED6F}"/>
            </a:ext>
          </a:extLst>
        </xdr:cNvPr>
        <xdr:cNvSpPr txBox="1"/>
      </xdr:nvSpPr>
      <xdr:spPr>
        <a:xfrm>
          <a:off x="13500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16890</xdr:rowOff>
    </xdr:from>
    <xdr:ext cx="405111" cy="259045"/>
    <xdr:sp macro="" textlink="">
      <xdr:nvSpPr>
        <xdr:cNvPr id="701" name="n_4mainValue【庁舎】&#10;有形固定資産減価償却率">
          <a:extLst>
            <a:ext uri="{FF2B5EF4-FFF2-40B4-BE49-F238E27FC236}">
              <a16:creationId xmlns:a16="http://schemas.microsoft.com/office/drawing/2014/main" id="{8819F792-4AA5-486C-A94D-93F908C96539}"/>
            </a:ext>
          </a:extLst>
        </xdr:cNvPr>
        <xdr:cNvSpPr txBox="1"/>
      </xdr:nvSpPr>
      <xdr:spPr>
        <a:xfrm>
          <a:off x="12611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4AFC9B61-DD90-4D3F-9153-F72DC727660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3C9FFD73-55C8-404E-A626-2C262B1BDC7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2B294AD8-6678-404E-9127-9CA83F4942E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DA10383D-AC29-4D5F-80EF-0163AEC9602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C6E1C57C-43BF-4410-A51B-EAAB87F0710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F8EFA2DC-2F2B-4570-97A8-85C95967AC8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91211F75-D9D2-40AC-A69D-ADBB881E1A3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08F03C61-95F4-4AC9-95B6-AA90B34B922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F612ABC5-A5F6-4B09-89DA-7231798A861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E57F5A87-5A19-4BF3-8767-C59E7C7A3B1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A3C5146F-6119-4D5A-A769-525C80F9212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FDD61BC1-5F3F-450D-A0C3-C007614457D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5415D08F-7F79-42B8-AB87-FAF26852499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3461264E-ADD2-4E14-89AB-452DEC4FE9B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888AC1B3-D3D8-4680-8514-7807DB6AA8D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D2B78E66-FF17-4D23-A73B-AF13CB825E6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AB98EFB7-D38E-4261-A154-7973D765400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11F9A40E-59FC-4934-8F14-FFE842ED135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2FD4C50D-5A73-49F7-8C3A-5E550711870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93F76D02-4AD8-41FD-B7CF-C7827F7A959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2E24CA0C-4F75-4FF3-8ACB-52FDDF9E65F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E09F55B5-3D2F-49A5-97FB-17B268422A2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5FBEA8A0-CEB5-4DE4-BE3E-56EB4527922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58891B59-26F2-4F0E-A831-FAE18CC9D6B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6F117EED-C013-46CF-BEB0-BC98DEFD59E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727" name="直線コネクタ 726">
          <a:extLst>
            <a:ext uri="{FF2B5EF4-FFF2-40B4-BE49-F238E27FC236}">
              <a16:creationId xmlns:a16="http://schemas.microsoft.com/office/drawing/2014/main" id="{1CD1CB01-BF44-4901-A5BE-D575AC293BC3}"/>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728" name="【庁舎】&#10;一人当たり面積最小値テキスト">
          <a:extLst>
            <a:ext uri="{FF2B5EF4-FFF2-40B4-BE49-F238E27FC236}">
              <a16:creationId xmlns:a16="http://schemas.microsoft.com/office/drawing/2014/main" id="{09773B98-7D4A-48C7-A4B6-AA79DA4431CE}"/>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729" name="直線コネクタ 728">
          <a:extLst>
            <a:ext uri="{FF2B5EF4-FFF2-40B4-BE49-F238E27FC236}">
              <a16:creationId xmlns:a16="http://schemas.microsoft.com/office/drawing/2014/main" id="{278DFE78-576D-4349-85A7-B61E122BF99D}"/>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730" name="【庁舎】&#10;一人当たり面積最大値テキスト">
          <a:extLst>
            <a:ext uri="{FF2B5EF4-FFF2-40B4-BE49-F238E27FC236}">
              <a16:creationId xmlns:a16="http://schemas.microsoft.com/office/drawing/2014/main" id="{A4299AFA-CBBB-428D-A7C0-2167DA299358}"/>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731" name="直線コネクタ 730">
          <a:extLst>
            <a:ext uri="{FF2B5EF4-FFF2-40B4-BE49-F238E27FC236}">
              <a16:creationId xmlns:a16="http://schemas.microsoft.com/office/drawing/2014/main" id="{90C0B56A-3785-460D-8E57-2B0770B15EA9}"/>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732" name="【庁舎】&#10;一人当たり面積平均値テキスト">
          <a:extLst>
            <a:ext uri="{FF2B5EF4-FFF2-40B4-BE49-F238E27FC236}">
              <a16:creationId xmlns:a16="http://schemas.microsoft.com/office/drawing/2014/main" id="{7E3C772D-DDFD-4980-986B-68DA2BB4FFA3}"/>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733" name="フローチャート: 判断 732">
          <a:extLst>
            <a:ext uri="{FF2B5EF4-FFF2-40B4-BE49-F238E27FC236}">
              <a16:creationId xmlns:a16="http://schemas.microsoft.com/office/drawing/2014/main" id="{7828E1A8-A3D3-46F1-9944-A49D4529F355}"/>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734" name="フローチャート: 判断 733">
          <a:extLst>
            <a:ext uri="{FF2B5EF4-FFF2-40B4-BE49-F238E27FC236}">
              <a16:creationId xmlns:a16="http://schemas.microsoft.com/office/drawing/2014/main" id="{FE349E2C-A5FD-4184-9A42-9F4DF74C36E4}"/>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735" name="フローチャート: 判断 734">
          <a:extLst>
            <a:ext uri="{FF2B5EF4-FFF2-40B4-BE49-F238E27FC236}">
              <a16:creationId xmlns:a16="http://schemas.microsoft.com/office/drawing/2014/main" id="{B30BA5E1-9080-4C2F-99D8-DA5D5C6B61E5}"/>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736" name="フローチャート: 判断 735">
          <a:extLst>
            <a:ext uri="{FF2B5EF4-FFF2-40B4-BE49-F238E27FC236}">
              <a16:creationId xmlns:a16="http://schemas.microsoft.com/office/drawing/2014/main" id="{80B6AD64-C3F4-4102-AA20-8D04A2987761}"/>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737" name="フローチャート: 判断 736">
          <a:extLst>
            <a:ext uri="{FF2B5EF4-FFF2-40B4-BE49-F238E27FC236}">
              <a16:creationId xmlns:a16="http://schemas.microsoft.com/office/drawing/2014/main" id="{528B53BD-5676-44CC-B260-0350AFA44E32}"/>
            </a:ext>
          </a:extLst>
        </xdr:cNvPr>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7DD7BC41-8CE8-4437-9C98-BDA561584E6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F11F70A-29B1-4725-9DF3-916E988A586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14F65157-113E-44ED-BBD6-885BE77F27B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CE78D849-7985-499A-A6F5-6E106F68B56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F492B020-7FB0-4E5F-A85A-0453D5B029F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82550</xdr:rowOff>
    </xdr:from>
    <xdr:to>
      <xdr:col>116</xdr:col>
      <xdr:colOff>114300</xdr:colOff>
      <xdr:row>103</xdr:row>
      <xdr:rowOff>12700</xdr:rowOff>
    </xdr:to>
    <xdr:sp macro="" textlink="">
      <xdr:nvSpPr>
        <xdr:cNvPr id="743" name="楕円 742">
          <a:extLst>
            <a:ext uri="{FF2B5EF4-FFF2-40B4-BE49-F238E27FC236}">
              <a16:creationId xmlns:a16="http://schemas.microsoft.com/office/drawing/2014/main" id="{D304586E-B39F-40B4-A676-7CFB7C6D9076}"/>
            </a:ext>
          </a:extLst>
        </xdr:cNvPr>
        <xdr:cNvSpPr/>
      </xdr:nvSpPr>
      <xdr:spPr>
        <a:xfrm>
          <a:off x="221107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105427</xdr:rowOff>
    </xdr:from>
    <xdr:ext cx="469744" cy="259045"/>
    <xdr:sp macro="" textlink="">
      <xdr:nvSpPr>
        <xdr:cNvPr id="744" name="【庁舎】&#10;一人当たり面積該当値テキスト">
          <a:extLst>
            <a:ext uri="{FF2B5EF4-FFF2-40B4-BE49-F238E27FC236}">
              <a16:creationId xmlns:a16="http://schemas.microsoft.com/office/drawing/2014/main" id="{3838374D-BB99-4FDA-B106-79E16A2A340F}"/>
            </a:ext>
          </a:extLst>
        </xdr:cNvPr>
        <xdr:cNvSpPr txBox="1"/>
      </xdr:nvSpPr>
      <xdr:spPr>
        <a:xfrm>
          <a:off x="22199600"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118473</xdr:rowOff>
    </xdr:from>
    <xdr:to>
      <xdr:col>112</xdr:col>
      <xdr:colOff>38100</xdr:colOff>
      <xdr:row>103</xdr:row>
      <xdr:rowOff>48623</xdr:rowOff>
    </xdr:to>
    <xdr:sp macro="" textlink="">
      <xdr:nvSpPr>
        <xdr:cNvPr id="745" name="楕円 744">
          <a:extLst>
            <a:ext uri="{FF2B5EF4-FFF2-40B4-BE49-F238E27FC236}">
              <a16:creationId xmlns:a16="http://schemas.microsoft.com/office/drawing/2014/main" id="{50D1021E-4686-4D5E-8B2F-CA1973EDC08B}"/>
            </a:ext>
          </a:extLst>
        </xdr:cNvPr>
        <xdr:cNvSpPr/>
      </xdr:nvSpPr>
      <xdr:spPr>
        <a:xfrm>
          <a:off x="21272500" y="1760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133350</xdr:rowOff>
    </xdr:from>
    <xdr:to>
      <xdr:col>116</xdr:col>
      <xdr:colOff>63500</xdr:colOff>
      <xdr:row>102</xdr:row>
      <xdr:rowOff>169273</xdr:rowOff>
    </xdr:to>
    <xdr:cxnSp macro="">
      <xdr:nvCxnSpPr>
        <xdr:cNvPr id="746" name="直線コネクタ 745">
          <a:extLst>
            <a:ext uri="{FF2B5EF4-FFF2-40B4-BE49-F238E27FC236}">
              <a16:creationId xmlns:a16="http://schemas.microsoft.com/office/drawing/2014/main" id="{61103B3F-9288-46E3-A83F-9E75ECF63FF8}"/>
            </a:ext>
          </a:extLst>
        </xdr:cNvPr>
        <xdr:cNvCxnSpPr/>
      </xdr:nvCxnSpPr>
      <xdr:spPr>
        <a:xfrm flipV="1">
          <a:off x="21323300" y="1762125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149498</xdr:rowOff>
    </xdr:from>
    <xdr:to>
      <xdr:col>107</xdr:col>
      <xdr:colOff>101600</xdr:colOff>
      <xdr:row>103</xdr:row>
      <xdr:rowOff>79648</xdr:rowOff>
    </xdr:to>
    <xdr:sp macro="" textlink="">
      <xdr:nvSpPr>
        <xdr:cNvPr id="747" name="楕円 746">
          <a:extLst>
            <a:ext uri="{FF2B5EF4-FFF2-40B4-BE49-F238E27FC236}">
              <a16:creationId xmlns:a16="http://schemas.microsoft.com/office/drawing/2014/main" id="{070FA9C1-FA1E-4C91-87AB-B76BA69612CB}"/>
            </a:ext>
          </a:extLst>
        </xdr:cNvPr>
        <xdr:cNvSpPr/>
      </xdr:nvSpPr>
      <xdr:spPr>
        <a:xfrm>
          <a:off x="20383500" y="1763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169273</xdr:rowOff>
    </xdr:from>
    <xdr:to>
      <xdr:col>111</xdr:col>
      <xdr:colOff>177800</xdr:colOff>
      <xdr:row>103</xdr:row>
      <xdr:rowOff>28848</xdr:rowOff>
    </xdr:to>
    <xdr:cxnSp macro="">
      <xdr:nvCxnSpPr>
        <xdr:cNvPr id="748" name="直線コネクタ 747">
          <a:extLst>
            <a:ext uri="{FF2B5EF4-FFF2-40B4-BE49-F238E27FC236}">
              <a16:creationId xmlns:a16="http://schemas.microsoft.com/office/drawing/2014/main" id="{0A4062C0-D96A-4A81-8E38-347A3350F43C}"/>
            </a:ext>
          </a:extLst>
        </xdr:cNvPr>
        <xdr:cNvCxnSpPr/>
      </xdr:nvCxnSpPr>
      <xdr:spPr>
        <a:xfrm flipV="1">
          <a:off x="20434300" y="1765717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17236</xdr:rowOff>
    </xdr:from>
    <xdr:to>
      <xdr:col>102</xdr:col>
      <xdr:colOff>165100</xdr:colOff>
      <xdr:row>103</xdr:row>
      <xdr:rowOff>118836</xdr:rowOff>
    </xdr:to>
    <xdr:sp macro="" textlink="">
      <xdr:nvSpPr>
        <xdr:cNvPr id="749" name="楕円 748">
          <a:extLst>
            <a:ext uri="{FF2B5EF4-FFF2-40B4-BE49-F238E27FC236}">
              <a16:creationId xmlns:a16="http://schemas.microsoft.com/office/drawing/2014/main" id="{4AFB37B6-434C-484A-857C-22CAC93BBD22}"/>
            </a:ext>
          </a:extLst>
        </xdr:cNvPr>
        <xdr:cNvSpPr/>
      </xdr:nvSpPr>
      <xdr:spPr>
        <a:xfrm>
          <a:off x="19494500" y="176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28848</xdr:rowOff>
    </xdr:from>
    <xdr:to>
      <xdr:col>107</xdr:col>
      <xdr:colOff>50800</xdr:colOff>
      <xdr:row>103</xdr:row>
      <xdr:rowOff>68036</xdr:rowOff>
    </xdr:to>
    <xdr:cxnSp macro="">
      <xdr:nvCxnSpPr>
        <xdr:cNvPr id="750" name="直線コネクタ 749">
          <a:extLst>
            <a:ext uri="{FF2B5EF4-FFF2-40B4-BE49-F238E27FC236}">
              <a16:creationId xmlns:a16="http://schemas.microsoft.com/office/drawing/2014/main" id="{A5975E2F-63FD-4A8D-8AF8-8957B0735899}"/>
            </a:ext>
          </a:extLst>
        </xdr:cNvPr>
        <xdr:cNvCxnSpPr/>
      </xdr:nvCxnSpPr>
      <xdr:spPr>
        <a:xfrm flipV="1">
          <a:off x="19545300" y="1768819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46627</xdr:rowOff>
    </xdr:from>
    <xdr:to>
      <xdr:col>98</xdr:col>
      <xdr:colOff>38100</xdr:colOff>
      <xdr:row>103</xdr:row>
      <xdr:rowOff>148227</xdr:rowOff>
    </xdr:to>
    <xdr:sp macro="" textlink="">
      <xdr:nvSpPr>
        <xdr:cNvPr id="751" name="楕円 750">
          <a:extLst>
            <a:ext uri="{FF2B5EF4-FFF2-40B4-BE49-F238E27FC236}">
              <a16:creationId xmlns:a16="http://schemas.microsoft.com/office/drawing/2014/main" id="{A48E4054-EF68-46D2-847A-0CF83AF6AFBE}"/>
            </a:ext>
          </a:extLst>
        </xdr:cNvPr>
        <xdr:cNvSpPr/>
      </xdr:nvSpPr>
      <xdr:spPr>
        <a:xfrm>
          <a:off x="18605500" y="1770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68036</xdr:rowOff>
    </xdr:from>
    <xdr:to>
      <xdr:col>102</xdr:col>
      <xdr:colOff>114300</xdr:colOff>
      <xdr:row>103</xdr:row>
      <xdr:rowOff>97427</xdr:rowOff>
    </xdr:to>
    <xdr:cxnSp macro="">
      <xdr:nvCxnSpPr>
        <xdr:cNvPr id="752" name="直線コネクタ 751">
          <a:extLst>
            <a:ext uri="{FF2B5EF4-FFF2-40B4-BE49-F238E27FC236}">
              <a16:creationId xmlns:a16="http://schemas.microsoft.com/office/drawing/2014/main" id="{EDB03F56-9010-4B60-912A-A750CA5ABC17}"/>
            </a:ext>
          </a:extLst>
        </xdr:cNvPr>
        <xdr:cNvCxnSpPr/>
      </xdr:nvCxnSpPr>
      <xdr:spPr>
        <a:xfrm flipV="1">
          <a:off x="18656300" y="1772738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753" name="n_1aveValue【庁舎】&#10;一人当たり面積">
          <a:extLst>
            <a:ext uri="{FF2B5EF4-FFF2-40B4-BE49-F238E27FC236}">
              <a16:creationId xmlns:a16="http://schemas.microsoft.com/office/drawing/2014/main" id="{365A859C-9ED9-427D-A3FD-27158F35FFD7}"/>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754" name="n_2aveValue【庁舎】&#10;一人当たり面積">
          <a:extLst>
            <a:ext uri="{FF2B5EF4-FFF2-40B4-BE49-F238E27FC236}">
              <a16:creationId xmlns:a16="http://schemas.microsoft.com/office/drawing/2014/main" id="{479E982E-C861-4B72-836E-551F811C8005}"/>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755" name="n_3aveValue【庁舎】&#10;一人当たり面積">
          <a:extLst>
            <a:ext uri="{FF2B5EF4-FFF2-40B4-BE49-F238E27FC236}">
              <a16:creationId xmlns:a16="http://schemas.microsoft.com/office/drawing/2014/main" id="{44514C80-6450-4924-B742-367111EBC42D}"/>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145885</xdr:rowOff>
    </xdr:from>
    <xdr:ext cx="469744" cy="259045"/>
    <xdr:sp macro="" textlink="">
      <xdr:nvSpPr>
        <xdr:cNvPr id="756" name="n_4aveValue【庁舎】&#10;一人当たり面積">
          <a:extLst>
            <a:ext uri="{FF2B5EF4-FFF2-40B4-BE49-F238E27FC236}">
              <a16:creationId xmlns:a16="http://schemas.microsoft.com/office/drawing/2014/main" id="{E40D16A3-31ED-4B61-A260-831C75352798}"/>
            </a:ext>
          </a:extLst>
        </xdr:cNvPr>
        <xdr:cNvSpPr txBox="1"/>
      </xdr:nvSpPr>
      <xdr:spPr>
        <a:xfrm>
          <a:off x="18421427" y="183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65150</xdr:rowOff>
    </xdr:from>
    <xdr:ext cx="469744" cy="259045"/>
    <xdr:sp macro="" textlink="">
      <xdr:nvSpPr>
        <xdr:cNvPr id="757" name="n_1mainValue【庁舎】&#10;一人当たり面積">
          <a:extLst>
            <a:ext uri="{FF2B5EF4-FFF2-40B4-BE49-F238E27FC236}">
              <a16:creationId xmlns:a16="http://schemas.microsoft.com/office/drawing/2014/main" id="{4E74DED6-C1D0-4E2F-8D7E-67022FEFFF5E}"/>
            </a:ext>
          </a:extLst>
        </xdr:cNvPr>
        <xdr:cNvSpPr txBox="1"/>
      </xdr:nvSpPr>
      <xdr:spPr>
        <a:xfrm>
          <a:off x="21075727" y="17381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96175</xdr:rowOff>
    </xdr:from>
    <xdr:ext cx="469744" cy="259045"/>
    <xdr:sp macro="" textlink="">
      <xdr:nvSpPr>
        <xdr:cNvPr id="758" name="n_2mainValue【庁舎】&#10;一人当たり面積">
          <a:extLst>
            <a:ext uri="{FF2B5EF4-FFF2-40B4-BE49-F238E27FC236}">
              <a16:creationId xmlns:a16="http://schemas.microsoft.com/office/drawing/2014/main" id="{BD9C9CAE-52A5-4745-8ED9-7F145CBAD47E}"/>
            </a:ext>
          </a:extLst>
        </xdr:cNvPr>
        <xdr:cNvSpPr txBox="1"/>
      </xdr:nvSpPr>
      <xdr:spPr>
        <a:xfrm>
          <a:off x="20199427" y="1741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135363</xdr:rowOff>
    </xdr:from>
    <xdr:ext cx="469744" cy="259045"/>
    <xdr:sp macro="" textlink="">
      <xdr:nvSpPr>
        <xdr:cNvPr id="759" name="n_3mainValue【庁舎】&#10;一人当たり面積">
          <a:extLst>
            <a:ext uri="{FF2B5EF4-FFF2-40B4-BE49-F238E27FC236}">
              <a16:creationId xmlns:a16="http://schemas.microsoft.com/office/drawing/2014/main" id="{76447902-A56B-4913-B93B-66118369EDC0}"/>
            </a:ext>
          </a:extLst>
        </xdr:cNvPr>
        <xdr:cNvSpPr txBox="1"/>
      </xdr:nvSpPr>
      <xdr:spPr>
        <a:xfrm>
          <a:off x="19310427" y="1745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164754</xdr:rowOff>
    </xdr:from>
    <xdr:ext cx="469744" cy="259045"/>
    <xdr:sp macro="" textlink="">
      <xdr:nvSpPr>
        <xdr:cNvPr id="760" name="n_4mainValue【庁舎】&#10;一人当たり面積">
          <a:extLst>
            <a:ext uri="{FF2B5EF4-FFF2-40B4-BE49-F238E27FC236}">
              <a16:creationId xmlns:a16="http://schemas.microsoft.com/office/drawing/2014/main" id="{4DD95B6A-A708-4FC4-B19B-E52A996E4567}"/>
            </a:ext>
          </a:extLst>
        </xdr:cNvPr>
        <xdr:cNvSpPr txBox="1"/>
      </xdr:nvSpPr>
      <xdr:spPr>
        <a:xfrm>
          <a:off x="18421427" y="1748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C917895A-858C-4498-8C2D-ADB3CDA45C6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59D4336F-F5D2-4575-B30F-229DDED8212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8CEF708F-B485-4DCF-9975-360C58DCDE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体育館・プール及び福祉施設の有形固定資産減価償却率は、類似団体平均を下回っている。一方、図書館、消防施設及び庁舎は老朽化により類似団体平均を上回っている。図書館は移転等を検討し、消防施設及び庁舎は劣化状況に応じた維持補修を行い、適切な機能維持に努める。今後も公共施設等総合管理計画に基づき、施設の適正な維持管理及び有効活用を図る。一般廃棄物処理施設は、廃止に向けて必要最小限の維持管理を行う。</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11397272</v>
      </c>
      <c r="BO4" s="407"/>
      <c r="BP4" s="407"/>
      <c r="BQ4" s="407"/>
      <c r="BR4" s="407"/>
      <c r="BS4" s="407"/>
      <c r="BT4" s="407"/>
      <c r="BU4" s="408"/>
      <c r="BV4" s="406">
        <v>11417203</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13.3</v>
      </c>
      <c r="CU4" s="413"/>
      <c r="CV4" s="413"/>
      <c r="CW4" s="413"/>
      <c r="CX4" s="413"/>
      <c r="CY4" s="413"/>
      <c r="CZ4" s="413"/>
      <c r="DA4" s="414"/>
      <c r="DB4" s="412">
        <v>10.199999999999999</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10719856</v>
      </c>
      <c r="BO5" s="444"/>
      <c r="BP5" s="444"/>
      <c r="BQ5" s="444"/>
      <c r="BR5" s="444"/>
      <c r="BS5" s="444"/>
      <c r="BT5" s="444"/>
      <c r="BU5" s="445"/>
      <c r="BV5" s="443">
        <v>10892645</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98.1</v>
      </c>
      <c r="CU5" s="441"/>
      <c r="CV5" s="441"/>
      <c r="CW5" s="441"/>
      <c r="CX5" s="441"/>
      <c r="CY5" s="441"/>
      <c r="CZ5" s="441"/>
      <c r="DA5" s="442"/>
      <c r="DB5" s="440">
        <v>96.4</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677416</v>
      </c>
      <c r="BO6" s="444"/>
      <c r="BP6" s="444"/>
      <c r="BQ6" s="444"/>
      <c r="BR6" s="444"/>
      <c r="BS6" s="444"/>
      <c r="BT6" s="444"/>
      <c r="BU6" s="445"/>
      <c r="BV6" s="443">
        <v>524558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98.1</v>
      </c>
      <c r="CU6" s="481"/>
      <c r="CV6" s="481"/>
      <c r="CW6" s="481"/>
      <c r="CX6" s="481"/>
      <c r="CY6" s="481"/>
      <c r="CZ6" s="481"/>
      <c r="DA6" s="482"/>
      <c r="DB6" s="480">
        <v>96.4</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42</v>
      </c>
      <c r="BO7" s="444"/>
      <c r="BP7" s="444"/>
      <c r="BQ7" s="444"/>
      <c r="BR7" s="444"/>
      <c r="BS7" s="444"/>
      <c r="BT7" s="444"/>
      <c r="BU7" s="445"/>
      <c r="BV7" s="443">
        <v>91</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5089092</v>
      </c>
      <c r="CU7" s="444"/>
      <c r="CV7" s="444"/>
      <c r="CW7" s="444"/>
      <c r="CX7" s="444"/>
      <c r="CY7" s="444"/>
      <c r="CZ7" s="444"/>
      <c r="DA7" s="445"/>
      <c r="DB7" s="443">
        <v>5143870</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677374</v>
      </c>
      <c r="BO8" s="444"/>
      <c r="BP8" s="444"/>
      <c r="BQ8" s="444"/>
      <c r="BR8" s="444"/>
      <c r="BS8" s="444"/>
      <c r="BT8" s="444"/>
      <c r="BU8" s="445"/>
      <c r="BV8" s="443">
        <v>524467</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0.18</v>
      </c>
      <c r="CU8" s="484"/>
      <c r="CV8" s="484"/>
      <c r="CW8" s="484"/>
      <c r="CX8" s="484"/>
      <c r="CY8" s="484"/>
      <c r="CZ8" s="484"/>
      <c r="DA8" s="485"/>
      <c r="DB8" s="483">
        <v>0.18</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9698</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152907</v>
      </c>
      <c r="BO9" s="444"/>
      <c r="BP9" s="444"/>
      <c r="BQ9" s="444"/>
      <c r="BR9" s="444"/>
      <c r="BS9" s="444"/>
      <c r="BT9" s="444"/>
      <c r="BU9" s="445"/>
      <c r="BV9" s="443">
        <v>80932</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15.5</v>
      </c>
      <c r="CU9" s="441"/>
      <c r="CV9" s="441"/>
      <c r="CW9" s="441"/>
      <c r="CX9" s="441"/>
      <c r="CY9" s="441"/>
      <c r="CZ9" s="441"/>
      <c r="DA9" s="442"/>
      <c r="DB9" s="440">
        <v>15.6</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11105</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2605</v>
      </c>
      <c r="BO10" s="444"/>
      <c r="BP10" s="444"/>
      <c r="BQ10" s="444"/>
      <c r="BR10" s="444"/>
      <c r="BS10" s="444"/>
      <c r="BT10" s="444"/>
      <c r="BU10" s="445"/>
      <c r="BV10" s="443">
        <v>1288</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8464</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50000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8309</v>
      </c>
      <c r="S13" s="528"/>
      <c r="T13" s="528"/>
      <c r="U13" s="528"/>
      <c r="V13" s="529"/>
      <c r="W13" s="459" t="s">
        <v>131</v>
      </c>
      <c r="X13" s="460"/>
      <c r="Y13" s="460"/>
      <c r="Z13" s="460"/>
      <c r="AA13" s="460"/>
      <c r="AB13" s="450"/>
      <c r="AC13" s="494">
        <v>182</v>
      </c>
      <c r="AD13" s="495"/>
      <c r="AE13" s="495"/>
      <c r="AF13" s="495"/>
      <c r="AG13" s="537"/>
      <c r="AH13" s="494">
        <v>207</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155512</v>
      </c>
      <c r="BO13" s="444"/>
      <c r="BP13" s="444"/>
      <c r="BQ13" s="444"/>
      <c r="BR13" s="444"/>
      <c r="BS13" s="444"/>
      <c r="BT13" s="444"/>
      <c r="BU13" s="445"/>
      <c r="BV13" s="443">
        <v>32220</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13.1</v>
      </c>
      <c r="CU13" s="441"/>
      <c r="CV13" s="441"/>
      <c r="CW13" s="441"/>
      <c r="CX13" s="441"/>
      <c r="CY13" s="441"/>
      <c r="CZ13" s="441"/>
      <c r="DA13" s="442"/>
      <c r="DB13" s="440">
        <v>13.2</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8741</v>
      </c>
      <c r="S14" s="528"/>
      <c r="T14" s="528"/>
      <c r="U14" s="528"/>
      <c r="V14" s="529"/>
      <c r="W14" s="433"/>
      <c r="X14" s="434"/>
      <c r="Y14" s="434"/>
      <c r="Z14" s="434"/>
      <c r="AA14" s="434"/>
      <c r="AB14" s="423"/>
      <c r="AC14" s="530">
        <v>4.5</v>
      </c>
      <c r="AD14" s="531"/>
      <c r="AE14" s="531"/>
      <c r="AF14" s="531"/>
      <c r="AG14" s="532"/>
      <c r="AH14" s="530">
        <v>4.7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43.3</v>
      </c>
      <c r="CU14" s="542"/>
      <c r="CV14" s="542"/>
      <c r="CW14" s="542"/>
      <c r="CX14" s="542"/>
      <c r="CY14" s="542"/>
      <c r="CZ14" s="542"/>
      <c r="DA14" s="543"/>
      <c r="DB14" s="541">
        <v>66.7</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8638</v>
      </c>
      <c r="S15" s="528"/>
      <c r="T15" s="528"/>
      <c r="U15" s="528"/>
      <c r="V15" s="529"/>
      <c r="W15" s="459" t="s">
        <v>137</v>
      </c>
      <c r="X15" s="460"/>
      <c r="Y15" s="460"/>
      <c r="Z15" s="460"/>
      <c r="AA15" s="460"/>
      <c r="AB15" s="450"/>
      <c r="AC15" s="494">
        <v>1066</v>
      </c>
      <c r="AD15" s="495"/>
      <c r="AE15" s="495"/>
      <c r="AF15" s="495"/>
      <c r="AG15" s="537"/>
      <c r="AH15" s="494">
        <v>1219</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892694</v>
      </c>
      <c r="BO15" s="407"/>
      <c r="BP15" s="407"/>
      <c r="BQ15" s="407"/>
      <c r="BR15" s="407"/>
      <c r="BS15" s="407"/>
      <c r="BT15" s="407"/>
      <c r="BU15" s="408"/>
      <c r="BV15" s="406">
        <v>923802</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26.4</v>
      </c>
      <c r="AD16" s="531"/>
      <c r="AE16" s="531"/>
      <c r="AF16" s="531"/>
      <c r="AG16" s="532"/>
      <c r="AH16" s="530">
        <v>27.6</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4876600</v>
      </c>
      <c r="BO16" s="444"/>
      <c r="BP16" s="444"/>
      <c r="BQ16" s="444"/>
      <c r="BR16" s="444"/>
      <c r="BS16" s="444"/>
      <c r="BT16" s="444"/>
      <c r="BU16" s="445"/>
      <c r="BV16" s="443">
        <v>4909777</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2784</v>
      </c>
      <c r="AD17" s="495"/>
      <c r="AE17" s="495"/>
      <c r="AF17" s="495"/>
      <c r="AG17" s="537"/>
      <c r="AH17" s="494">
        <v>2994</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1095934</v>
      </c>
      <c r="BO17" s="444"/>
      <c r="BP17" s="444"/>
      <c r="BQ17" s="444"/>
      <c r="BR17" s="444"/>
      <c r="BS17" s="444"/>
      <c r="BT17" s="444"/>
      <c r="BU17" s="445"/>
      <c r="BV17" s="443">
        <v>1137617</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129.88</v>
      </c>
      <c r="M18" s="567"/>
      <c r="N18" s="567"/>
      <c r="O18" s="567"/>
      <c r="P18" s="567"/>
      <c r="Q18" s="567"/>
      <c r="R18" s="568"/>
      <c r="S18" s="568"/>
      <c r="T18" s="568"/>
      <c r="U18" s="568"/>
      <c r="V18" s="569"/>
      <c r="W18" s="461"/>
      <c r="X18" s="462"/>
      <c r="Y18" s="462"/>
      <c r="Z18" s="462"/>
      <c r="AA18" s="462"/>
      <c r="AB18" s="453"/>
      <c r="AC18" s="570">
        <v>69</v>
      </c>
      <c r="AD18" s="571"/>
      <c r="AE18" s="571"/>
      <c r="AF18" s="571"/>
      <c r="AG18" s="572"/>
      <c r="AH18" s="570">
        <v>67.7</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5044382</v>
      </c>
      <c r="BO18" s="444"/>
      <c r="BP18" s="444"/>
      <c r="BQ18" s="444"/>
      <c r="BR18" s="444"/>
      <c r="BS18" s="444"/>
      <c r="BT18" s="444"/>
      <c r="BU18" s="445"/>
      <c r="BV18" s="443">
        <v>4951002</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75</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6803682</v>
      </c>
      <c r="BO19" s="444"/>
      <c r="BP19" s="444"/>
      <c r="BQ19" s="444"/>
      <c r="BR19" s="444"/>
      <c r="BS19" s="444"/>
      <c r="BT19" s="444"/>
      <c r="BU19" s="445"/>
      <c r="BV19" s="443">
        <v>7059720</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4494</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11622709</v>
      </c>
      <c r="BO22" s="407"/>
      <c r="BP22" s="407"/>
      <c r="BQ22" s="407"/>
      <c r="BR22" s="407"/>
      <c r="BS22" s="407"/>
      <c r="BT22" s="407"/>
      <c r="BU22" s="408"/>
      <c r="BV22" s="406">
        <v>11955204</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9157596</v>
      </c>
      <c r="BO23" s="444"/>
      <c r="BP23" s="444"/>
      <c r="BQ23" s="444"/>
      <c r="BR23" s="444"/>
      <c r="BS23" s="444"/>
      <c r="BT23" s="444"/>
      <c r="BU23" s="445"/>
      <c r="BV23" s="443">
        <v>9781138</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7740</v>
      </c>
      <c r="R24" s="495"/>
      <c r="S24" s="495"/>
      <c r="T24" s="495"/>
      <c r="U24" s="495"/>
      <c r="V24" s="537"/>
      <c r="W24" s="589"/>
      <c r="X24" s="590"/>
      <c r="Y24" s="591"/>
      <c r="Z24" s="493" t="s">
        <v>162</v>
      </c>
      <c r="AA24" s="473"/>
      <c r="AB24" s="473"/>
      <c r="AC24" s="473"/>
      <c r="AD24" s="473"/>
      <c r="AE24" s="473"/>
      <c r="AF24" s="473"/>
      <c r="AG24" s="474"/>
      <c r="AH24" s="494">
        <v>123</v>
      </c>
      <c r="AI24" s="495"/>
      <c r="AJ24" s="495"/>
      <c r="AK24" s="495"/>
      <c r="AL24" s="537"/>
      <c r="AM24" s="494">
        <v>380070</v>
      </c>
      <c r="AN24" s="495"/>
      <c r="AO24" s="495"/>
      <c r="AP24" s="495"/>
      <c r="AQ24" s="495"/>
      <c r="AR24" s="537"/>
      <c r="AS24" s="494">
        <v>3090</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9848761</v>
      </c>
      <c r="BO24" s="444"/>
      <c r="BP24" s="444"/>
      <c r="BQ24" s="444"/>
      <c r="BR24" s="444"/>
      <c r="BS24" s="444"/>
      <c r="BT24" s="444"/>
      <c r="BU24" s="445"/>
      <c r="BV24" s="443">
        <v>9956967</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6458</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903158</v>
      </c>
      <c r="BO25" s="407"/>
      <c r="BP25" s="407"/>
      <c r="BQ25" s="407"/>
      <c r="BR25" s="407"/>
      <c r="BS25" s="407"/>
      <c r="BT25" s="407"/>
      <c r="BU25" s="408"/>
      <c r="BV25" s="406">
        <v>443352</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5557</v>
      </c>
      <c r="R26" s="495"/>
      <c r="S26" s="495"/>
      <c r="T26" s="495"/>
      <c r="U26" s="495"/>
      <c r="V26" s="537"/>
      <c r="W26" s="589"/>
      <c r="X26" s="590"/>
      <c r="Y26" s="591"/>
      <c r="Z26" s="493" t="s">
        <v>168</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3500</v>
      </c>
      <c r="R27" s="495"/>
      <c r="S27" s="495"/>
      <c r="T27" s="495"/>
      <c r="U27" s="495"/>
      <c r="V27" s="537"/>
      <c r="W27" s="589"/>
      <c r="X27" s="590"/>
      <c r="Y27" s="591"/>
      <c r="Z27" s="493" t="s">
        <v>171</v>
      </c>
      <c r="AA27" s="473"/>
      <c r="AB27" s="473"/>
      <c r="AC27" s="473"/>
      <c r="AD27" s="473"/>
      <c r="AE27" s="473"/>
      <c r="AF27" s="473"/>
      <c r="AG27" s="474"/>
      <c r="AH27" s="494">
        <v>5</v>
      </c>
      <c r="AI27" s="495"/>
      <c r="AJ27" s="495"/>
      <c r="AK27" s="495"/>
      <c r="AL27" s="537"/>
      <c r="AM27" s="494">
        <v>14259</v>
      </c>
      <c r="AN27" s="495"/>
      <c r="AO27" s="495"/>
      <c r="AP27" s="495"/>
      <c r="AQ27" s="495"/>
      <c r="AR27" s="537"/>
      <c r="AS27" s="494">
        <v>2852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3050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1230419</v>
      </c>
      <c r="BO28" s="407"/>
      <c r="BP28" s="407"/>
      <c r="BQ28" s="407"/>
      <c r="BR28" s="407"/>
      <c r="BS28" s="407"/>
      <c r="BT28" s="407"/>
      <c r="BU28" s="408"/>
      <c r="BV28" s="406">
        <v>1227814</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8</v>
      </c>
      <c r="M29" s="495"/>
      <c r="N29" s="495"/>
      <c r="O29" s="495"/>
      <c r="P29" s="537"/>
      <c r="Q29" s="494">
        <v>2830</v>
      </c>
      <c r="R29" s="495"/>
      <c r="S29" s="495"/>
      <c r="T29" s="495"/>
      <c r="U29" s="495"/>
      <c r="V29" s="537"/>
      <c r="W29" s="592"/>
      <c r="X29" s="593"/>
      <c r="Y29" s="594"/>
      <c r="Z29" s="493" t="s">
        <v>177</v>
      </c>
      <c r="AA29" s="473"/>
      <c r="AB29" s="473"/>
      <c r="AC29" s="473"/>
      <c r="AD29" s="473"/>
      <c r="AE29" s="473"/>
      <c r="AF29" s="473"/>
      <c r="AG29" s="474"/>
      <c r="AH29" s="494">
        <v>128</v>
      </c>
      <c r="AI29" s="495"/>
      <c r="AJ29" s="495"/>
      <c r="AK29" s="495"/>
      <c r="AL29" s="537"/>
      <c r="AM29" s="494">
        <v>394329</v>
      </c>
      <c r="AN29" s="495"/>
      <c r="AO29" s="495"/>
      <c r="AP29" s="495"/>
      <c r="AQ29" s="495"/>
      <c r="AR29" s="537"/>
      <c r="AS29" s="494">
        <v>3081</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673395</v>
      </c>
      <c r="BO29" s="444"/>
      <c r="BP29" s="444"/>
      <c r="BQ29" s="444"/>
      <c r="BR29" s="444"/>
      <c r="BS29" s="444"/>
      <c r="BT29" s="444"/>
      <c r="BU29" s="445"/>
      <c r="BV29" s="443">
        <v>597649</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95.2</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2280349</v>
      </c>
      <c r="BO30" s="563"/>
      <c r="BP30" s="563"/>
      <c r="BQ30" s="563"/>
      <c r="BR30" s="563"/>
      <c r="BS30" s="563"/>
      <c r="BT30" s="563"/>
      <c r="BU30" s="564"/>
      <c r="BV30" s="562">
        <v>1741838</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中空知広域市町村圏組合</v>
      </c>
      <c r="BZ34" s="634"/>
      <c r="CA34" s="634"/>
      <c r="CB34" s="634"/>
      <c r="CC34" s="634"/>
      <c r="CD34" s="634"/>
      <c r="CE34" s="634"/>
      <c r="CF34" s="634"/>
      <c r="CG34" s="634"/>
      <c r="CH34" s="634"/>
      <c r="CI34" s="634"/>
      <c r="CJ34" s="634"/>
      <c r="CK34" s="634"/>
      <c r="CL34" s="634"/>
      <c r="CM34" s="634"/>
      <c r="CN34" s="169"/>
      <c r="CO34" s="633">
        <f>IF(CQ34="","",MAX(C34:D43,U34:V43,AM34:AN43,BE34:BF43,BW34:BX43)+1)</f>
        <v>16</v>
      </c>
      <c r="CP34" s="633"/>
      <c r="CQ34" s="634" t="str">
        <f>IF('各会計、関係団体の財政状況及び健全化判断比率'!BS7="","",'各会計、関係団体の財政状況及び健全化判断比率'!BS7)</f>
        <v>（株）赤平振興公社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用地取得特別会計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IF('各会計、関係団体の財政状況及び健全化判断比率'!B33="","",'各会計、関係団体の財政状況及び健全化判断比率'!B33)</f>
        <v>病院事業会計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空知教育センター組合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介護サービス事業特別会計</v>
      </c>
      <c r="X36" s="634"/>
      <c r="Y36" s="634"/>
      <c r="Z36" s="634"/>
      <c r="AA36" s="634"/>
      <c r="AB36" s="634"/>
      <c r="AC36" s="634"/>
      <c r="AD36" s="634"/>
      <c r="AE36" s="634"/>
      <c r="AF36" s="634"/>
      <c r="AG36" s="634"/>
      <c r="AH36" s="634"/>
      <c r="AI36" s="634"/>
      <c r="AJ36" s="634"/>
      <c r="AK36" s="634"/>
      <c r="AL36" s="169"/>
      <c r="AM36" s="633">
        <f t="shared" si="0"/>
        <v>9</v>
      </c>
      <c r="AN36" s="633"/>
      <c r="AO36" s="634" t="str">
        <f>IF('各会計、関係団体の財政状況及び健全化判断比率'!B34="","",'各会計、関係団体の財政状況及び健全化判断比率'!B34)</f>
        <v>下水道事業会計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中空知衛生施設組合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6</v>
      </c>
      <c r="V37" s="633"/>
      <c r="W37" s="634" t="str">
        <f>IF('各会計、関係団体の財政状況及び健全化判断比率'!B31="","",'各会計、関係団体の財政状況及び健全化判断比率'!B31)</f>
        <v>介護保険特別会計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石狩川流域下水道組合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中・北空知廃棄物処理広域連合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滝川地区広域消防事務組合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DMCfBzWRXXMDCVWs99UlBlvijiN1JcEHzgcb3CN4TPYfog7NN78XI+jtJKY2xy0YliVpILlQQA7wiaDiI8UyqA==" saltValue="c+4cLbRxDYZWEFn7lniPC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783048</v>
      </c>
      <c r="S5" s="649"/>
      <c r="T5" s="649"/>
      <c r="U5" s="649"/>
      <c r="V5" s="649"/>
      <c r="W5" s="649"/>
      <c r="X5" s="649"/>
      <c r="Y5" s="650"/>
      <c r="Z5" s="651">
        <v>6.9</v>
      </c>
      <c r="AA5" s="651"/>
      <c r="AB5" s="651"/>
      <c r="AC5" s="651"/>
      <c r="AD5" s="652">
        <v>742506</v>
      </c>
      <c r="AE5" s="652"/>
      <c r="AF5" s="652"/>
      <c r="AG5" s="652"/>
      <c r="AH5" s="652"/>
      <c r="AI5" s="652"/>
      <c r="AJ5" s="652"/>
      <c r="AK5" s="652"/>
      <c r="AL5" s="653">
        <v>14.4</v>
      </c>
      <c r="AM5" s="654"/>
      <c r="AN5" s="654"/>
      <c r="AO5" s="655"/>
      <c r="AP5" s="645" t="s">
        <v>216</v>
      </c>
      <c r="AQ5" s="646"/>
      <c r="AR5" s="646"/>
      <c r="AS5" s="646"/>
      <c r="AT5" s="646"/>
      <c r="AU5" s="646"/>
      <c r="AV5" s="646"/>
      <c r="AW5" s="646"/>
      <c r="AX5" s="646"/>
      <c r="AY5" s="646"/>
      <c r="AZ5" s="646"/>
      <c r="BA5" s="646"/>
      <c r="BB5" s="646"/>
      <c r="BC5" s="646"/>
      <c r="BD5" s="646"/>
      <c r="BE5" s="646"/>
      <c r="BF5" s="647"/>
      <c r="BG5" s="659">
        <v>738541</v>
      </c>
      <c r="BH5" s="660"/>
      <c r="BI5" s="660"/>
      <c r="BJ5" s="660"/>
      <c r="BK5" s="660"/>
      <c r="BL5" s="660"/>
      <c r="BM5" s="660"/>
      <c r="BN5" s="661"/>
      <c r="BO5" s="662">
        <v>94.3</v>
      </c>
      <c r="BP5" s="662"/>
      <c r="BQ5" s="662"/>
      <c r="BR5" s="662"/>
      <c r="BS5" s="663">
        <v>23114</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66827</v>
      </c>
      <c r="S6" s="660"/>
      <c r="T6" s="660"/>
      <c r="U6" s="660"/>
      <c r="V6" s="660"/>
      <c r="W6" s="660"/>
      <c r="X6" s="660"/>
      <c r="Y6" s="661"/>
      <c r="Z6" s="662">
        <v>0.6</v>
      </c>
      <c r="AA6" s="662"/>
      <c r="AB6" s="662"/>
      <c r="AC6" s="662"/>
      <c r="AD6" s="663">
        <v>66827</v>
      </c>
      <c r="AE6" s="663"/>
      <c r="AF6" s="663"/>
      <c r="AG6" s="663"/>
      <c r="AH6" s="663"/>
      <c r="AI6" s="663"/>
      <c r="AJ6" s="663"/>
      <c r="AK6" s="663"/>
      <c r="AL6" s="664">
        <v>1.3</v>
      </c>
      <c r="AM6" s="665"/>
      <c r="AN6" s="665"/>
      <c r="AO6" s="666"/>
      <c r="AP6" s="656" t="s">
        <v>221</v>
      </c>
      <c r="AQ6" s="657"/>
      <c r="AR6" s="657"/>
      <c r="AS6" s="657"/>
      <c r="AT6" s="657"/>
      <c r="AU6" s="657"/>
      <c r="AV6" s="657"/>
      <c r="AW6" s="657"/>
      <c r="AX6" s="657"/>
      <c r="AY6" s="657"/>
      <c r="AZ6" s="657"/>
      <c r="BA6" s="657"/>
      <c r="BB6" s="657"/>
      <c r="BC6" s="657"/>
      <c r="BD6" s="657"/>
      <c r="BE6" s="657"/>
      <c r="BF6" s="658"/>
      <c r="BG6" s="659">
        <v>738541</v>
      </c>
      <c r="BH6" s="660"/>
      <c r="BI6" s="660"/>
      <c r="BJ6" s="660"/>
      <c r="BK6" s="660"/>
      <c r="BL6" s="660"/>
      <c r="BM6" s="660"/>
      <c r="BN6" s="661"/>
      <c r="BO6" s="662">
        <v>94.3</v>
      </c>
      <c r="BP6" s="662"/>
      <c r="BQ6" s="662"/>
      <c r="BR6" s="662"/>
      <c r="BS6" s="663">
        <v>23114</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87531</v>
      </c>
      <c r="CS6" s="660"/>
      <c r="CT6" s="660"/>
      <c r="CU6" s="660"/>
      <c r="CV6" s="660"/>
      <c r="CW6" s="660"/>
      <c r="CX6" s="660"/>
      <c r="CY6" s="661"/>
      <c r="CZ6" s="653">
        <v>0.8</v>
      </c>
      <c r="DA6" s="654"/>
      <c r="DB6" s="654"/>
      <c r="DC6" s="670"/>
      <c r="DD6" s="668" t="s">
        <v>122</v>
      </c>
      <c r="DE6" s="660"/>
      <c r="DF6" s="660"/>
      <c r="DG6" s="660"/>
      <c r="DH6" s="660"/>
      <c r="DI6" s="660"/>
      <c r="DJ6" s="660"/>
      <c r="DK6" s="660"/>
      <c r="DL6" s="660"/>
      <c r="DM6" s="660"/>
      <c r="DN6" s="660"/>
      <c r="DO6" s="660"/>
      <c r="DP6" s="661"/>
      <c r="DQ6" s="668">
        <v>87531</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365</v>
      </c>
      <c r="S7" s="660"/>
      <c r="T7" s="660"/>
      <c r="U7" s="660"/>
      <c r="V7" s="660"/>
      <c r="W7" s="660"/>
      <c r="X7" s="660"/>
      <c r="Y7" s="661"/>
      <c r="Z7" s="662">
        <v>0</v>
      </c>
      <c r="AA7" s="662"/>
      <c r="AB7" s="662"/>
      <c r="AC7" s="662"/>
      <c r="AD7" s="663">
        <v>365</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334372</v>
      </c>
      <c r="BH7" s="660"/>
      <c r="BI7" s="660"/>
      <c r="BJ7" s="660"/>
      <c r="BK7" s="660"/>
      <c r="BL7" s="660"/>
      <c r="BM7" s="660"/>
      <c r="BN7" s="661"/>
      <c r="BO7" s="662">
        <v>42.7</v>
      </c>
      <c r="BP7" s="662"/>
      <c r="BQ7" s="662"/>
      <c r="BR7" s="662"/>
      <c r="BS7" s="663">
        <v>12744</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2338835</v>
      </c>
      <c r="CS7" s="660"/>
      <c r="CT7" s="660"/>
      <c r="CU7" s="660"/>
      <c r="CV7" s="660"/>
      <c r="CW7" s="660"/>
      <c r="CX7" s="660"/>
      <c r="CY7" s="661"/>
      <c r="CZ7" s="662">
        <v>21.8</v>
      </c>
      <c r="DA7" s="662"/>
      <c r="DB7" s="662"/>
      <c r="DC7" s="662"/>
      <c r="DD7" s="668">
        <v>18428</v>
      </c>
      <c r="DE7" s="660"/>
      <c r="DF7" s="660"/>
      <c r="DG7" s="660"/>
      <c r="DH7" s="660"/>
      <c r="DI7" s="660"/>
      <c r="DJ7" s="660"/>
      <c r="DK7" s="660"/>
      <c r="DL7" s="660"/>
      <c r="DM7" s="660"/>
      <c r="DN7" s="660"/>
      <c r="DO7" s="660"/>
      <c r="DP7" s="661"/>
      <c r="DQ7" s="668">
        <v>592675</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3467</v>
      </c>
      <c r="S8" s="660"/>
      <c r="T8" s="660"/>
      <c r="U8" s="660"/>
      <c r="V8" s="660"/>
      <c r="W8" s="660"/>
      <c r="X8" s="660"/>
      <c r="Y8" s="661"/>
      <c r="Z8" s="662">
        <v>0</v>
      </c>
      <c r="AA8" s="662"/>
      <c r="AB8" s="662"/>
      <c r="AC8" s="662"/>
      <c r="AD8" s="663">
        <v>3467</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12102</v>
      </c>
      <c r="BH8" s="660"/>
      <c r="BI8" s="660"/>
      <c r="BJ8" s="660"/>
      <c r="BK8" s="660"/>
      <c r="BL8" s="660"/>
      <c r="BM8" s="660"/>
      <c r="BN8" s="661"/>
      <c r="BO8" s="662">
        <v>1.5</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2631265</v>
      </c>
      <c r="CS8" s="660"/>
      <c r="CT8" s="660"/>
      <c r="CU8" s="660"/>
      <c r="CV8" s="660"/>
      <c r="CW8" s="660"/>
      <c r="CX8" s="660"/>
      <c r="CY8" s="661"/>
      <c r="CZ8" s="662">
        <v>24.5</v>
      </c>
      <c r="DA8" s="662"/>
      <c r="DB8" s="662"/>
      <c r="DC8" s="662"/>
      <c r="DD8" s="668">
        <v>68178</v>
      </c>
      <c r="DE8" s="660"/>
      <c r="DF8" s="660"/>
      <c r="DG8" s="660"/>
      <c r="DH8" s="660"/>
      <c r="DI8" s="660"/>
      <c r="DJ8" s="660"/>
      <c r="DK8" s="660"/>
      <c r="DL8" s="660"/>
      <c r="DM8" s="660"/>
      <c r="DN8" s="660"/>
      <c r="DO8" s="660"/>
      <c r="DP8" s="661"/>
      <c r="DQ8" s="668">
        <v>1430488</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5334</v>
      </c>
      <c r="S9" s="660"/>
      <c r="T9" s="660"/>
      <c r="U9" s="660"/>
      <c r="V9" s="660"/>
      <c r="W9" s="660"/>
      <c r="X9" s="660"/>
      <c r="Y9" s="661"/>
      <c r="Z9" s="662">
        <v>0</v>
      </c>
      <c r="AA9" s="662"/>
      <c r="AB9" s="662"/>
      <c r="AC9" s="662"/>
      <c r="AD9" s="663">
        <v>5334</v>
      </c>
      <c r="AE9" s="663"/>
      <c r="AF9" s="663"/>
      <c r="AG9" s="663"/>
      <c r="AH9" s="663"/>
      <c r="AI9" s="663"/>
      <c r="AJ9" s="663"/>
      <c r="AK9" s="663"/>
      <c r="AL9" s="664">
        <v>0.1</v>
      </c>
      <c r="AM9" s="665"/>
      <c r="AN9" s="665"/>
      <c r="AO9" s="666"/>
      <c r="AP9" s="656" t="s">
        <v>230</v>
      </c>
      <c r="AQ9" s="657"/>
      <c r="AR9" s="657"/>
      <c r="AS9" s="657"/>
      <c r="AT9" s="657"/>
      <c r="AU9" s="657"/>
      <c r="AV9" s="657"/>
      <c r="AW9" s="657"/>
      <c r="AX9" s="657"/>
      <c r="AY9" s="657"/>
      <c r="AZ9" s="657"/>
      <c r="BA9" s="657"/>
      <c r="BB9" s="657"/>
      <c r="BC9" s="657"/>
      <c r="BD9" s="657"/>
      <c r="BE9" s="657"/>
      <c r="BF9" s="658"/>
      <c r="BG9" s="659">
        <v>264822</v>
      </c>
      <c r="BH9" s="660"/>
      <c r="BI9" s="660"/>
      <c r="BJ9" s="660"/>
      <c r="BK9" s="660"/>
      <c r="BL9" s="660"/>
      <c r="BM9" s="660"/>
      <c r="BN9" s="661"/>
      <c r="BO9" s="662">
        <v>33.799999999999997</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1369792</v>
      </c>
      <c r="CS9" s="660"/>
      <c r="CT9" s="660"/>
      <c r="CU9" s="660"/>
      <c r="CV9" s="660"/>
      <c r="CW9" s="660"/>
      <c r="CX9" s="660"/>
      <c r="CY9" s="661"/>
      <c r="CZ9" s="662">
        <v>12.8</v>
      </c>
      <c r="DA9" s="662"/>
      <c r="DB9" s="662"/>
      <c r="DC9" s="662"/>
      <c r="DD9" s="668">
        <v>22192</v>
      </c>
      <c r="DE9" s="660"/>
      <c r="DF9" s="660"/>
      <c r="DG9" s="660"/>
      <c r="DH9" s="660"/>
      <c r="DI9" s="660"/>
      <c r="DJ9" s="660"/>
      <c r="DK9" s="660"/>
      <c r="DL9" s="660"/>
      <c r="DM9" s="660"/>
      <c r="DN9" s="660"/>
      <c r="DO9" s="660"/>
      <c r="DP9" s="661"/>
      <c r="DQ9" s="668">
        <v>1192907</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25455</v>
      </c>
      <c r="BH10" s="660"/>
      <c r="BI10" s="660"/>
      <c r="BJ10" s="660"/>
      <c r="BK10" s="660"/>
      <c r="BL10" s="660"/>
      <c r="BM10" s="660"/>
      <c r="BN10" s="661"/>
      <c r="BO10" s="662">
        <v>3.3</v>
      </c>
      <c r="BP10" s="662"/>
      <c r="BQ10" s="662"/>
      <c r="BR10" s="662"/>
      <c r="BS10" s="663">
        <v>7371</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12716</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11216</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266496</v>
      </c>
      <c r="S11" s="660"/>
      <c r="T11" s="660"/>
      <c r="U11" s="660"/>
      <c r="V11" s="660"/>
      <c r="W11" s="660"/>
      <c r="X11" s="660"/>
      <c r="Y11" s="661"/>
      <c r="Z11" s="664">
        <v>2.2999999999999998</v>
      </c>
      <c r="AA11" s="665"/>
      <c r="AB11" s="665"/>
      <c r="AC11" s="671"/>
      <c r="AD11" s="668">
        <v>266496</v>
      </c>
      <c r="AE11" s="660"/>
      <c r="AF11" s="660"/>
      <c r="AG11" s="660"/>
      <c r="AH11" s="660"/>
      <c r="AI11" s="660"/>
      <c r="AJ11" s="660"/>
      <c r="AK11" s="661"/>
      <c r="AL11" s="664">
        <v>5.2</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31993</v>
      </c>
      <c r="BH11" s="660"/>
      <c r="BI11" s="660"/>
      <c r="BJ11" s="660"/>
      <c r="BK11" s="660"/>
      <c r="BL11" s="660"/>
      <c r="BM11" s="660"/>
      <c r="BN11" s="661"/>
      <c r="BO11" s="662">
        <v>4.0999999999999996</v>
      </c>
      <c r="BP11" s="662"/>
      <c r="BQ11" s="662"/>
      <c r="BR11" s="662"/>
      <c r="BS11" s="663">
        <v>5373</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151089</v>
      </c>
      <c r="CS11" s="660"/>
      <c r="CT11" s="660"/>
      <c r="CU11" s="660"/>
      <c r="CV11" s="660"/>
      <c r="CW11" s="660"/>
      <c r="CX11" s="660"/>
      <c r="CY11" s="661"/>
      <c r="CZ11" s="662">
        <v>1.4</v>
      </c>
      <c r="DA11" s="662"/>
      <c r="DB11" s="662"/>
      <c r="DC11" s="662"/>
      <c r="DD11" s="668">
        <v>4762</v>
      </c>
      <c r="DE11" s="660"/>
      <c r="DF11" s="660"/>
      <c r="DG11" s="660"/>
      <c r="DH11" s="660"/>
      <c r="DI11" s="660"/>
      <c r="DJ11" s="660"/>
      <c r="DK11" s="660"/>
      <c r="DL11" s="660"/>
      <c r="DM11" s="660"/>
      <c r="DN11" s="660"/>
      <c r="DO11" s="660"/>
      <c r="DP11" s="661"/>
      <c r="DQ11" s="668">
        <v>89533</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295380</v>
      </c>
      <c r="BH12" s="660"/>
      <c r="BI12" s="660"/>
      <c r="BJ12" s="660"/>
      <c r="BK12" s="660"/>
      <c r="BL12" s="660"/>
      <c r="BM12" s="660"/>
      <c r="BN12" s="661"/>
      <c r="BO12" s="662">
        <v>37.700000000000003</v>
      </c>
      <c r="BP12" s="662"/>
      <c r="BQ12" s="662"/>
      <c r="BR12" s="662"/>
      <c r="BS12" s="663">
        <v>10370</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86663</v>
      </c>
      <c r="CS12" s="660"/>
      <c r="CT12" s="660"/>
      <c r="CU12" s="660"/>
      <c r="CV12" s="660"/>
      <c r="CW12" s="660"/>
      <c r="CX12" s="660"/>
      <c r="CY12" s="661"/>
      <c r="CZ12" s="662">
        <v>0.8</v>
      </c>
      <c r="DA12" s="662"/>
      <c r="DB12" s="662"/>
      <c r="DC12" s="662"/>
      <c r="DD12" s="668">
        <v>3133</v>
      </c>
      <c r="DE12" s="660"/>
      <c r="DF12" s="660"/>
      <c r="DG12" s="660"/>
      <c r="DH12" s="660"/>
      <c r="DI12" s="660"/>
      <c r="DJ12" s="660"/>
      <c r="DK12" s="660"/>
      <c r="DL12" s="660"/>
      <c r="DM12" s="660"/>
      <c r="DN12" s="660"/>
      <c r="DO12" s="660"/>
      <c r="DP12" s="661"/>
      <c r="DQ12" s="668">
        <v>67606</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290121</v>
      </c>
      <c r="BH13" s="660"/>
      <c r="BI13" s="660"/>
      <c r="BJ13" s="660"/>
      <c r="BK13" s="660"/>
      <c r="BL13" s="660"/>
      <c r="BM13" s="660"/>
      <c r="BN13" s="661"/>
      <c r="BO13" s="662">
        <v>37.1</v>
      </c>
      <c r="BP13" s="662"/>
      <c r="BQ13" s="662"/>
      <c r="BR13" s="662"/>
      <c r="BS13" s="663">
        <v>10370</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1536182</v>
      </c>
      <c r="CS13" s="660"/>
      <c r="CT13" s="660"/>
      <c r="CU13" s="660"/>
      <c r="CV13" s="660"/>
      <c r="CW13" s="660"/>
      <c r="CX13" s="660"/>
      <c r="CY13" s="661"/>
      <c r="CZ13" s="662">
        <v>14.3</v>
      </c>
      <c r="DA13" s="662"/>
      <c r="DB13" s="662"/>
      <c r="DC13" s="662"/>
      <c r="DD13" s="668">
        <v>612991</v>
      </c>
      <c r="DE13" s="660"/>
      <c r="DF13" s="660"/>
      <c r="DG13" s="660"/>
      <c r="DH13" s="660"/>
      <c r="DI13" s="660"/>
      <c r="DJ13" s="660"/>
      <c r="DK13" s="660"/>
      <c r="DL13" s="660"/>
      <c r="DM13" s="660"/>
      <c r="DN13" s="660"/>
      <c r="DO13" s="660"/>
      <c r="DP13" s="661"/>
      <c r="DQ13" s="668">
        <v>678480</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26114</v>
      </c>
      <c r="BH14" s="660"/>
      <c r="BI14" s="660"/>
      <c r="BJ14" s="660"/>
      <c r="BK14" s="660"/>
      <c r="BL14" s="660"/>
      <c r="BM14" s="660"/>
      <c r="BN14" s="661"/>
      <c r="BO14" s="662">
        <v>3.3</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416449</v>
      </c>
      <c r="CS14" s="660"/>
      <c r="CT14" s="660"/>
      <c r="CU14" s="660"/>
      <c r="CV14" s="660"/>
      <c r="CW14" s="660"/>
      <c r="CX14" s="660"/>
      <c r="CY14" s="661"/>
      <c r="CZ14" s="662">
        <v>3.9</v>
      </c>
      <c r="DA14" s="662"/>
      <c r="DB14" s="662"/>
      <c r="DC14" s="662"/>
      <c r="DD14" s="668" t="s">
        <v>122</v>
      </c>
      <c r="DE14" s="660"/>
      <c r="DF14" s="660"/>
      <c r="DG14" s="660"/>
      <c r="DH14" s="660"/>
      <c r="DI14" s="660"/>
      <c r="DJ14" s="660"/>
      <c r="DK14" s="660"/>
      <c r="DL14" s="660"/>
      <c r="DM14" s="660"/>
      <c r="DN14" s="660"/>
      <c r="DO14" s="660"/>
      <c r="DP14" s="661"/>
      <c r="DQ14" s="668">
        <v>371542</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6787</v>
      </c>
      <c r="S15" s="660"/>
      <c r="T15" s="660"/>
      <c r="U15" s="660"/>
      <c r="V15" s="660"/>
      <c r="W15" s="660"/>
      <c r="X15" s="660"/>
      <c r="Y15" s="661"/>
      <c r="Z15" s="662">
        <v>0.1</v>
      </c>
      <c r="AA15" s="662"/>
      <c r="AB15" s="662"/>
      <c r="AC15" s="662"/>
      <c r="AD15" s="663">
        <v>6787</v>
      </c>
      <c r="AE15" s="663"/>
      <c r="AF15" s="663"/>
      <c r="AG15" s="663"/>
      <c r="AH15" s="663"/>
      <c r="AI15" s="663"/>
      <c r="AJ15" s="663"/>
      <c r="AK15" s="663"/>
      <c r="AL15" s="664">
        <v>0.1</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82675</v>
      </c>
      <c r="BH15" s="660"/>
      <c r="BI15" s="660"/>
      <c r="BJ15" s="660"/>
      <c r="BK15" s="660"/>
      <c r="BL15" s="660"/>
      <c r="BM15" s="660"/>
      <c r="BN15" s="661"/>
      <c r="BO15" s="662">
        <v>10.6</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892319</v>
      </c>
      <c r="CS15" s="660"/>
      <c r="CT15" s="660"/>
      <c r="CU15" s="660"/>
      <c r="CV15" s="660"/>
      <c r="CW15" s="660"/>
      <c r="CX15" s="660"/>
      <c r="CY15" s="661"/>
      <c r="CZ15" s="662">
        <v>8.3000000000000007</v>
      </c>
      <c r="DA15" s="662"/>
      <c r="DB15" s="662"/>
      <c r="DC15" s="662"/>
      <c r="DD15" s="668">
        <v>230175</v>
      </c>
      <c r="DE15" s="660"/>
      <c r="DF15" s="660"/>
      <c r="DG15" s="660"/>
      <c r="DH15" s="660"/>
      <c r="DI15" s="660"/>
      <c r="DJ15" s="660"/>
      <c r="DK15" s="660"/>
      <c r="DL15" s="660"/>
      <c r="DM15" s="660"/>
      <c r="DN15" s="660"/>
      <c r="DO15" s="660"/>
      <c r="DP15" s="661"/>
      <c r="DQ15" s="668">
        <v>548373</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22206</v>
      </c>
      <c r="S16" s="660"/>
      <c r="T16" s="660"/>
      <c r="U16" s="660"/>
      <c r="V16" s="660"/>
      <c r="W16" s="660"/>
      <c r="X16" s="660"/>
      <c r="Y16" s="661"/>
      <c r="Z16" s="662">
        <v>0.2</v>
      </c>
      <c r="AA16" s="662"/>
      <c r="AB16" s="662"/>
      <c r="AC16" s="662"/>
      <c r="AD16" s="663">
        <v>22206</v>
      </c>
      <c r="AE16" s="663"/>
      <c r="AF16" s="663"/>
      <c r="AG16" s="663"/>
      <c r="AH16" s="663"/>
      <c r="AI16" s="663"/>
      <c r="AJ16" s="663"/>
      <c r="AK16" s="663"/>
      <c r="AL16" s="664">
        <v>0.4</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32712</v>
      </c>
      <c r="S17" s="660"/>
      <c r="T17" s="660"/>
      <c r="U17" s="660"/>
      <c r="V17" s="660"/>
      <c r="W17" s="660"/>
      <c r="X17" s="660"/>
      <c r="Y17" s="661"/>
      <c r="Z17" s="662">
        <v>0.3</v>
      </c>
      <c r="AA17" s="662"/>
      <c r="AB17" s="662"/>
      <c r="AC17" s="662"/>
      <c r="AD17" s="663">
        <v>32712</v>
      </c>
      <c r="AE17" s="663"/>
      <c r="AF17" s="663"/>
      <c r="AG17" s="663"/>
      <c r="AH17" s="663"/>
      <c r="AI17" s="663"/>
      <c r="AJ17" s="663"/>
      <c r="AK17" s="663"/>
      <c r="AL17" s="664">
        <v>0.6</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1197015</v>
      </c>
      <c r="CS17" s="660"/>
      <c r="CT17" s="660"/>
      <c r="CU17" s="660"/>
      <c r="CV17" s="660"/>
      <c r="CW17" s="660"/>
      <c r="CX17" s="660"/>
      <c r="CY17" s="661"/>
      <c r="CZ17" s="662">
        <v>11.2</v>
      </c>
      <c r="DA17" s="662"/>
      <c r="DB17" s="662"/>
      <c r="DC17" s="662"/>
      <c r="DD17" s="668" t="s">
        <v>122</v>
      </c>
      <c r="DE17" s="660"/>
      <c r="DF17" s="660"/>
      <c r="DG17" s="660"/>
      <c r="DH17" s="660"/>
      <c r="DI17" s="660"/>
      <c r="DJ17" s="660"/>
      <c r="DK17" s="660"/>
      <c r="DL17" s="660"/>
      <c r="DM17" s="660"/>
      <c r="DN17" s="660"/>
      <c r="DO17" s="660"/>
      <c r="DP17" s="661"/>
      <c r="DQ17" s="668">
        <v>1055915</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2117</v>
      </c>
      <c r="S18" s="660"/>
      <c r="T18" s="660"/>
      <c r="U18" s="660"/>
      <c r="V18" s="660"/>
      <c r="W18" s="660"/>
      <c r="X18" s="660"/>
      <c r="Y18" s="661"/>
      <c r="Z18" s="662">
        <v>0</v>
      </c>
      <c r="AA18" s="662"/>
      <c r="AB18" s="662"/>
      <c r="AC18" s="662"/>
      <c r="AD18" s="663">
        <v>2117</v>
      </c>
      <c r="AE18" s="663"/>
      <c r="AF18" s="663"/>
      <c r="AG18" s="663"/>
      <c r="AH18" s="663"/>
      <c r="AI18" s="663"/>
      <c r="AJ18" s="663"/>
      <c r="AK18" s="663"/>
      <c r="AL18" s="664">
        <v>0</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29387</v>
      </c>
      <c r="S19" s="660"/>
      <c r="T19" s="660"/>
      <c r="U19" s="660"/>
      <c r="V19" s="660"/>
      <c r="W19" s="660"/>
      <c r="X19" s="660"/>
      <c r="Y19" s="661"/>
      <c r="Z19" s="662">
        <v>0.3</v>
      </c>
      <c r="AA19" s="662"/>
      <c r="AB19" s="662"/>
      <c r="AC19" s="662"/>
      <c r="AD19" s="663">
        <v>29387</v>
      </c>
      <c r="AE19" s="663"/>
      <c r="AF19" s="663"/>
      <c r="AG19" s="663"/>
      <c r="AH19" s="663"/>
      <c r="AI19" s="663"/>
      <c r="AJ19" s="663"/>
      <c r="AK19" s="663"/>
      <c r="AL19" s="664">
        <v>0.6</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44507</v>
      </c>
      <c r="BH19" s="660"/>
      <c r="BI19" s="660"/>
      <c r="BJ19" s="660"/>
      <c r="BK19" s="660"/>
      <c r="BL19" s="660"/>
      <c r="BM19" s="660"/>
      <c r="BN19" s="661"/>
      <c r="BO19" s="662">
        <v>5.7</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1208</v>
      </c>
      <c r="S20" s="660"/>
      <c r="T20" s="660"/>
      <c r="U20" s="660"/>
      <c r="V20" s="660"/>
      <c r="W20" s="660"/>
      <c r="X20" s="660"/>
      <c r="Y20" s="661"/>
      <c r="Z20" s="662">
        <v>0</v>
      </c>
      <c r="AA20" s="662"/>
      <c r="AB20" s="662"/>
      <c r="AC20" s="662"/>
      <c r="AD20" s="663">
        <v>1208</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44507</v>
      </c>
      <c r="BH20" s="660"/>
      <c r="BI20" s="660"/>
      <c r="BJ20" s="660"/>
      <c r="BK20" s="660"/>
      <c r="BL20" s="660"/>
      <c r="BM20" s="660"/>
      <c r="BN20" s="661"/>
      <c r="BO20" s="662">
        <v>5.7</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10719856</v>
      </c>
      <c r="CS20" s="660"/>
      <c r="CT20" s="660"/>
      <c r="CU20" s="660"/>
      <c r="CV20" s="660"/>
      <c r="CW20" s="660"/>
      <c r="CX20" s="660"/>
      <c r="CY20" s="661"/>
      <c r="CZ20" s="662">
        <v>100</v>
      </c>
      <c r="DA20" s="662"/>
      <c r="DB20" s="662"/>
      <c r="DC20" s="662"/>
      <c r="DD20" s="668">
        <v>959859</v>
      </c>
      <c r="DE20" s="660"/>
      <c r="DF20" s="660"/>
      <c r="DG20" s="660"/>
      <c r="DH20" s="660"/>
      <c r="DI20" s="660"/>
      <c r="DJ20" s="660"/>
      <c r="DK20" s="660"/>
      <c r="DL20" s="660"/>
      <c r="DM20" s="660"/>
      <c r="DN20" s="660"/>
      <c r="DO20" s="660"/>
      <c r="DP20" s="661"/>
      <c r="DQ20" s="668">
        <v>6126266</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5013347</v>
      </c>
      <c r="S21" s="660"/>
      <c r="T21" s="660"/>
      <c r="U21" s="660"/>
      <c r="V21" s="660"/>
      <c r="W21" s="660"/>
      <c r="X21" s="660"/>
      <c r="Y21" s="661"/>
      <c r="Z21" s="662">
        <v>44</v>
      </c>
      <c r="AA21" s="662"/>
      <c r="AB21" s="662"/>
      <c r="AC21" s="662"/>
      <c r="AD21" s="663">
        <v>3983906</v>
      </c>
      <c r="AE21" s="663"/>
      <c r="AF21" s="663"/>
      <c r="AG21" s="663"/>
      <c r="AH21" s="663"/>
      <c r="AI21" s="663"/>
      <c r="AJ21" s="663"/>
      <c r="AK21" s="663"/>
      <c r="AL21" s="664">
        <v>77.5</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3965</v>
      </c>
      <c r="BH21" s="660"/>
      <c r="BI21" s="660"/>
      <c r="BJ21" s="660"/>
      <c r="BK21" s="660"/>
      <c r="BL21" s="660"/>
      <c r="BM21" s="660"/>
      <c r="BN21" s="661"/>
      <c r="BO21" s="662">
        <v>0.5</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3983906</v>
      </c>
      <c r="S22" s="660"/>
      <c r="T22" s="660"/>
      <c r="U22" s="660"/>
      <c r="V22" s="660"/>
      <c r="W22" s="660"/>
      <c r="X22" s="660"/>
      <c r="Y22" s="661"/>
      <c r="Z22" s="662">
        <v>35</v>
      </c>
      <c r="AA22" s="662"/>
      <c r="AB22" s="662"/>
      <c r="AC22" s="662"/>
      <c r="AD22" s="663">
        <v>3983906</v>
      </c>
      <c r="AE22" s="663"/>
      <c r="AF22" s="663"/>
      <c r="AG22" s="663"/>
      <c r="AH22" s="663"/>
      <c r="AI22" s="663"/>
      <c r="AJ22" s="663"/>
      <c r="AK22" s="663"/>
      <c r="AL22" s="664">
        <v>77.5</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1029441</v>
      </c>
      <c r="S23" s="660"/>
      <c r="T23" s="660"/>
      <c r="U23" s="660"/>
      <c r="V23" s="660"/>
      <c r="W23" s="660"/>
      <c r="X23" s="660"/>
      <c r="Y23" s="661"/>
      <c r="Z23" s="662">
        <v>9</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40542</v>
      </c>
      <c r="BH23" s="660"/>
      <c r="BI23" s="660"/>
      <c r="BJ23" s="660"/>
      <c r="BK23" s="660"/>
      <c r="BL23" s="660"/>
      <c r="BM23" s="660"/>
      <c r="BN23" s="661"/>
      <c r="BO23" s="662">
        <v>5.2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3932548</v>
      </c>
      <c r="CS24" s="649"/>
      <c r="CT24" s="649"/>
      <c r="CU24" s="649"/>
      <c r="CV24" s="649"/>
      <c r="CW24" s="649"/>
      <c r="CX24" s="649"/>
      <c r="CY24" s="650"/>
      <c r="CZ24" s="653">
        <v>36.700000000000003</v>
      </c>
      <c r="DA24" s="654"/>
      <c r="DB24" s="654"/>
      <c r="DC24" s="670"/>
      <c r="DD24" s="691">
        <v>2730764</v>
      </c>
      <c r="DE24" s="649"/>
      <c r="DF24" s="649"/>
      <c r="DG24" s="649"/>
      <c r="DH24" s="649"/>
      <c r="DI24" s="649"/>
      <c r="DJ24" s="649"/>
      <c r="DK24" s="650"/>
      <c r="DL24" s="691">
        <v>2450497</v>
      </c>
      <c r="DM24" s="649"/>
      <c r="DN24" s="649"/>
      <c r="DO24" s="649"/>
      <c r="DP24" s="649"/>
      <c r="DQ24" s="649"/>
      <c r="DR24" s="649"/>
      <c r="DS24" s="649"/>
      <c r="DT24" s="649"/>
      <c r="DU24" s="649"/>
      <c r="DV24" s="650"/>
      <c r="DW24" s="653">
        <v>47.6</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6200589</v>
      </c>
      <c r="S25" s="660"/>
      <c r="T25" s="660"/>
      <c r="U25" s="660"/>
      <c r="V25" s="660"/>
      <c r="W25" s="660"/>
      <c r="X25" s="660"/>
      <c r="Y25" s="661"/>
      <c r="Z25" s="662">
        <v>54.4</v>
      </c>
      <c r="AA25" s="662"/>
      <c r="AB25" s="662"/>
      <c r="AC25" s="662"/>
      <c r="AD25" s="663">
        <v>5130606</v>
      </c>
      <c r="AE25" s="663"/>
      <c r="AF25" s="663"/>
      <c r="AG25" s="663"/>
      <c r="AH25" s="663"/>
      <c r="AI25" s="663"/>
      <c r="AJ25" s="663"/>
      <c r="AK25" s="663"/>
      <c r="AL25" s="664">
        <v>99.8</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1345298</v>
      </c>
      <c r="CS25" s="680"/>
      <c r="CT25" s="680"/>
      <c r="CU25" s="680"/>
      <c r="CV25" s="680"/>
      <c r="CW25" s="680"/>
      <c r="CX25" s="680"/>
      <c r="CY25" s="681"/>
      <c r="CZ25" s="664">
        <v>12.5</v>
      </c>
      <c r="DA25" s="692"/>
      <c r="DB25" s="692"/>
      <c r="DC25" s="694"/>
      <c r="DD25" s="668">
        <v>1297161</v>
      </c>
      <c r="DE25" s="680"/>
      <c r="DF25" s="680"/>
      <c r="DG25" s="680"/>
      <c r="DH25" s="680"/>
      <c r="DI25" s="680"/>
      <c r="DJ25" s="680"/>
      <c r="DK25" s="681"/>
      <c r="DL25" s="668">
        <v>1060362</v>
      </c>
      <c r="DM25" s="680"/>
      <c r="DN25" s="680"/>
      <c r="DO25" s="680"/>
      <c r="DP25" s="680"/>
      <c r="DQ25" s="680"/>
      <c r="DR25" s="680"/>
      <c r="DS25" s="680"/>
      <c r="DT25" s="680"/>
      <c r="DU25" s="680"/>
      <c r="DV25" s="681"/>
      <c r="DW25" s="664">
        <v>20.6</v>
      </c>
      <c r="DX25" s="692"/>
      <c r="DY25" s="692"/>
      <c r="DZ25" s="692"/>
      <c r="EA25" s="692"/>
      <c r="EB25" s="692"/>
      <c r="EC25" s="693"/>
    </row>
    <row r="26" spans="2:133" ht="11.25" customHeight="1" x14ac:dyDescent="0.15">
      <c r="B26" s="656" t="s">
        <v>283</v>
      </c>
      <c r="C26" s="657"/>
      <c r="D26" s="657"/>
      <c r="E26" s="657"/>
      <c r="F26" s="657"/>
      <c r="G26" s="657"/>
      <c r="H26" s="657"/>
      <c r="I26" s="657"/>
      <c r="J26" s="657"/>
      <c r="K26" s="657"/>
      <c r="L26" s="657"/>
      <c r="M26" s="657"/>
      <c r="N26" s="657"/>
      <c r="O26" s="657"/>
      <c r="P26" s="657"/>
      <c r="Q26" s="658"/>
      <c r="R26" s="659" t="s">
        <v>122</v>
      </c>
      <c r="S26" s="660"/>
      <c r="T26" s="660"/>
      <c r="U26" s="660"/>
      <c r="V26" s="660"/>
      <c r="W26" s="660"/>
      <c r="X26" s="660"/>
      <c r="Y26" s="661"/>
      <c r="Z26" s="662" t="s">
        <v>122</v>
      </c>
      <c r="AA26" s="662"/>
      <c r="AB26" s="662"/>
      <c r="AC26" s="662"/>
      <c r="AD26" s="663" t="s">
        <v>122</v>
      </c>
      <c r="AE26" s="663"/>
      <c r="AF26" s="663"/>
      <c r="AG26" s="663"/>
      <c r="AH26" s="663"/>
      <c r="AI26" s="663"/>
      <c r="AJ26" s="663"/>
      <c r="AK26" s="663"/>
      <c r="AL26" s="664" t="s">
        <v>122</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714785</v>
      </c>
      <c r="CS26" s="660"/>
      <c r="CT26" s="660"/>
      <c r="CU26" s="660"/>
      <c r="CV26" s="660"/>
      <c r="CW26" s="660"/>
      <c r="CX26" s="660"/>
      <c r="CY26" s="661"/>
      <c r="CZ26" s="664">
        <v>6.7</v>
      </c>
      <c r="DA26" s="692"/>
      <c r="DB26" s="692"/>
      <c r="DC26" s="694"/>
      <c r="DD26" s="668">
        <v>695544</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15">
      <c r="B27" s="656" t="s">
        <v>286</v>
      </c>
      <c r="C27" s="657"/>
      <c r="D27" s="657"/>
      <c r="E27" s="657"/>
      <c r="F27" s="657"/>
      <c r="G27" s="657"/>
      <c r="H27" s="657"/>
      <c r="I27" s="657"/>
      <c r="J27" s="657"/>
      <c r="K27" s="657"/>
      <c r="L27" s="657"/>
      <c r="M27" s="657"/>
      <c r="N27" s="657"/>
      <c r="O27" s="657"/>
      <c r="P27" s="657"/>
      <c r="Q27" s="658"/>
      <c r="R27" s="659">
        <v>19499</v>
      </c>
      <c r="S27" s="660"/>
      <c r="T27" s="660"/>
      <c r="U27" s="660"/>
      <c r="V27" s="660"/>
      <c r="W27" s="660"/>
      <c r="X27" s="660"/>
      <c r="Y27" s="661"/>
      <c r="Z27" s="662">
        <v>0.2</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783048</v>
      </c>
      <c r="BH27" s="660"/>
      <c r="BI27" s="660"/>
      <c r="BJ27" s="660"/>
      <c r="BK27" s="660"/>
      <c r="BL27" s="660"/>
      <c r="BM27" s="660"/>
      <c r="BN27" s="661"/>
      <c r="BO27" s="662">
        <v>100</v>
      </c>
      <c r="BP27" s="662"/>
      <c r="BQ27" s="662"/>
      <c r="BR27" s="662"/>
      <c r="BS27" s="663">
        <v>23114</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1390235</v>
      </c>
      <c r="CS27" s="680"/>
      <c r="CT27" s="680"/>
      <c r="CU27" s="680"/>
      <c r="CV27" s="680"/>
      <c r="CW27" s="680"/>
      <c r="CX27" s="680"/>
      <c r="CY27" s="681"/>
      <c r="CZ27" s="664">
        <v>13</v>
      </c>
      <c r="DA27" s="692"/>
      <c r="DB27" s="692"/>
      <c r="DC27" s="694"/>
      <c r="DD27" s="668">
        <v>377688</v>
      </c>
      <c r="DE27" s="680"/>
      <c r="DF27" s="680"/>
      <c r="DG27" s="680"/>
      <c r="DH27" s="680"/>
      <c r="DI27" s="680"/>
      <c r="DJ27" s="680"/>
      <c r="DK27" s="681"/>
      <c r="DL27" s="668">
        <v>334220</v>
      </c>
      <c r="DM27" s="680"/>
      <c r="DN27" s="680"/>
      <c r="DO27" s="680"/>
      <c r="DP27" s="680"/>
      <c r="DQ27" s="680"/>
      <c r="DR27" s="680"/>
      <c r="DS27" s="680"/>
      <c r="DT27" s="680"/>
      <c r="DU27" s="680"/>
      <c r="DV27" s="681"/>
      <c r="DW27" s="664">
        <v>6.5</v>
      </c>
      <c r="DX27" s="692"/>
      <c r="DY27" s="692"/>
      <c r="DZ27" s="692"/>
      <c r="EA27" s="692"/>
      <c r="EB27" s="692"/>
      <c r="EC27" s="693"/>
    </row>
    <row r="28" spans="2:133" ht="11.25" customHeight="1" x14ac:dyDescent="0.15">
      <c r="B28" s="656" t="s">
        <v>289</v>
      </c>
      <c r="C28" s="657"/>
      <c r="D28" s="657"/>
      <c r="E28" s="657"/>
      <c r="F28" s="657"/>
      <c r="G28" s="657"/>
      <c r="H28" s="657"/>
      <c r="I28" s="657"/>
      <c r="J28" s="657"/>
      <c r="K28" s="657"/>
      <c r="L28" s="657"/>
      <c r="M28" s="657"/>
      <c r="N28" s="657"/>
      <c r="O28" s="657"/>
      <c r="P28" s="657"/>
      <c r="Q28" s="658"/>
      <c r="R28" s="659">
        <v>265399</v>
      </c>
      <c r="S28" s="660"/>
      <c r="T28" s="660"/>
      <c r="U28" s="660"/>
      <c r="V28" s="660"/>
      <c r="W28" s="660"/>
      <c r="X28" s="660"/>
      <c r="Y28" s="661"/>
      <c r="Z28" s="662">
        <v>2.2999999999999998</v>
      </c>
      <c r="AA28" s="662"/>
      <c r="AB28" s="662"/>
      <c r="AC28" s="662"/>
      <c r="AD28" s="663">
        <v>128</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1197015</v>
      </c>
      <c r="CS28" s="660"/>
      <c r="CT28" s="660"/>
      <c r="CU28" s="660"/>
      <c r="CV28" s="660"/>
      <c r="CW28" s="660"/>
      <c r="CX28" s="660"/>
      <c r="CY28" s="661"/>
      <c r="CZ28" s="664">
        <v>11.2</v>
      </c>
      <c r="DA28" s="692"/>
      <c r="DB28" s="692"/>
      <c r="DC28" s="694"/>
      <c r="DD28" s="668">
        <v>1055915</v>
      </c>
      <c r="DE28" s="660"/>
      <c r="DF28" s="660"/>
      <c r="DG28" s="660"/>
      <c r="DH28" s="660"/>
      <c r="DI28" s="660"/>
      <c r="DJ28" s="660"/>
      <c r="DK28" s="661"/>
      <c r="DL28" s="668">
        <v>1055915</v>
      </c>
      <c r="DM28" s="660"/>
      <c r="DN28" s="660"/>
      <c r="DO28" s="660"/>
      <c r="DP28" s="660"/>
      <c r="DQ28" s="660"/>
      <c r="DR28" s="660"/>
      <c r="DS28" s="660"/>
      <c r="DT28" s="660"/>
      <c r="DU28" s="660"/>
      <c r="DV28" s="661"/>
      <c r="DW28" s="664">
        <v>20.5</v>
      </c>
      <c r="DX28" s="692"/>
      <c r="DY28" s="692"/>
      <c r="DZ28" s="692"/>
      <c r="EA28" s="692"/>
      <c r="EB28" s="692"/>
      <c r="EC28" s="693"/>
    </row>
    <row r="29" spans="2:133" ht="11.25" customHeight="1" x14ac:dyDescent="0.15">
      <c r="B29" s="656" t="s">
        <v>291</v>
      </c>
      <c r="C29" s="657"/>
      <c r="D29" s="657"/>
      <c r="E29" s="657"/>
      <c r="F29" s="657"/>
      <c r="G29" s="657"/>
      <c r="H29" s="657"/>
      <c r="I29" s="657"/>
      <c r="J29" s="657"/>
      <c r="K29" s="657"/>
      <c r="L29" s="657"/>
      <c r="M29" s="657"/>
      <c r="N29" s="657"/>
      <c r="O29" s="657"/>
      <c r="P29" s="657"/>
      <c r="Q29" s="658"/>
      <c r="R29" s="659">
        <v>51884</v>
      </c>
      <c r="S29" s="660"/>
      <c r="T29" s="660"/>
      <c r="U29" s="660"/>
      <c r="V29" s="660"/>
      <c r="W29" s="660"/>
      <c r="X29" s="660"/>
      <c r="Y29" s="661"/>
      <c r="Z29" s="662">
        <v>0.5</v>
      </c>
      <c r="AA29" s="662"/>
      <c r="AB29" s="662"/>
      <c r="AC29" s="662"/>
      <c r="AD29" s="663">
        <v>3</v>
      </c>
      <c r="AE29" s="663"/>
      <c r="AF29" s="663"/>
      <c r="AG29" s="663"/>
      <c r="AH29" s="663"/>
      <c r="AI29" s="663"/>
      <c r="AJ29" s="663"/>
      <c r="AK29" s="663"/>
      <c r="AL29" s="664">
        <v>0</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1196915</v>
      </c>
      <c r="CS29" s="680"/>
      <c r="CT29" s="680"/>
      <c r="CU29" s="680"/>
      <c r="CV29" s="680"/>
      <c r="CW29" s="680"/>
      <c r="CX29" s="680"/>
      <c r="CY29" s="681"/>
      <c r="CZ29" s="664">
        <v>11.2</v>
      </c>
      <c r="DA29" s="692"/>
      <c r="DB29" s="692"/>
      <c r="DC29" s="694"/>
      <c r="DD29" s="668">
        <v>1055815</v>
      </c>
      <c r="DE29" s="680"/>
      <c r="DF29" s="680"/>
      <c r="DG29" s="680"/>
      <c r="DH29" s="680"/>
      <c r="DI29" s="680"/>
      <c r="DJ29" s="680"/>
      <c r="DK29" s="681"/>
      <c r="DL29" s="668">
        <v>1055815</v>
      </c>
      <c r="DM29" s="680"/>
      <c r="DN29" s="680"/>
      <c r="DO29" s="680"/>
      <c r="DP29" s="680"/>
      <c r="DQ29" s="680"/>
      <c r="DR29" s="680"/>
      <c r="DS29" s="680"/>
      <c r="DT29" s="680"/>
      <c r="DU29" s="680"/>
      <c r="DV29" s="681"/>
      <c r="DW29" s="664">
        <v>20.5</v>
      </c>
      <c r="DX29" s="692"/>
      <c r="DY29" s="692"/>
      <c r="DZ29" s="692"/>
      <c r="EA29" s="692"/>
      <c r="EB29" s="692"/>
      <c r="EC29" s="693"/>
    </row>
    <row r="30" spans="2:133" ht="11.25" customHeight="1" x14ac:dyDescent="0.15">
      <c r="B30" s="656" t="s">
        <v>293</v>
      </c>
      <c r="C30" s="657"/>
      <c r="D30" s="657"/>
      <c r="E30" s="657"/>
      <c r="F30" s="657"/>
      <c r="G30" s="657"/>
      <c r="H30" s="657"/>
      <c r="I30" s="657"/>
      <c r="J30" s="657"/>
      <c r="K30" s="657"/>
      <c r="L30" s="657"/>
      <c r="M30" s="657"/>
      <c r="N30" s="657"/>
      <c r="O30" s="657"/>
      <c r="P30" s="657"/>
      <c r="Q30" s="658"/>
      <c r="R30" s="659">
        <v>1172248</v>
      </c>
      <c r="S30" s="660"/>
      <c r="T30" s="660"/>
      <c r="U30" s="660"/>
      <c r="V30" s="660"/>
      <c r="W30" s="660"/>
      <c r="X30" s="660"/>
      <c r="Y30" s="661"/>
      <c r="Z30" s="662">
        <v>10.3</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1152095</v>
      </c>
      <c r="CS30" s="660"/>
      <c r="CT30" s="660"/>
      <c r="CU30" s="660"/>
      <c r="CV30" s="660"/>
      <c r="CW30" s="660"/>
      <c r="CX30" s="660"/>
      <c r="CY30" s="661"/>
      <c r="CZ30" s="664">
        <v>10.7</v>
      </c>
      <c r="DA30" s="692"/>
      <c r="DB30" s="692"/>
      <c r="DC30" s="694"/>
      <c r="DD30" s="668">
        <v>1033394</v>
      </c>
      <c r="DE30" s="660"/>
      <c r="DF30" s="660"/>
      <c r="DG30" s="660"/>
      <c r="DH30" s="660"/>
      <c r="DI30" s="660"/>
      <c r="DJ30" s="660"/>
      <c r="DK30" s="661"/>
      <c r="DL30" s="668">
        <v>1033394</v>
      </c>
      <c r="DM30" s="660"/>
      <c r="DN30" s="660"/>
      <c r="DO30" s="660"/>
      <c r="DP30" s="660"/>
      <c r="DQ30" s="660"/>
      <c r="DR30" s="660"/>
      <c r="DS30" s="660"/>
      <c r="DT30" s="660"/>
      <c r="DU30" s="660"/>
      <c r="DV30" s="661"/>
      <c r="DW30" s="664">
        <v>20.100000000000001</v>
      </c>
      <c r="DX30" s="692"/>
      <c r="DY30" s="692"/>
      <c r="DZ30" s="692"/>
      <c r="EA30" s="692"/>
      <c r="EB30" s="692"/>
      <c r="EC30" s="693"/>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99.3</v>
      </c>
      <c r="BH31" s="703"/>
      <c r="BI31" s="703"/>
      <c r="BJ31" s="703"/>
      <c r="BK31" s="703"/>
      <c r="BL31" s="703"/>
      <c r="BM31" s="654">
        <v>97</v>
      </c>
      <c r="BN31" s="703"/>
      <c r="BO31" s="703"/>
      <c r="BP31" s="703"/>
      <c r="BQ31" s="704"/>
      <c r="BR31" s="706">
        <v>99.2</v>
      </c>
      <c r="BS31" s="703"/>
      <c r="BT31" s="703"/>
      <c r="BU31" s="703"/>
      <c r="BV31" s="703"/>
      <c r="BW31" s="703"/>
      <c r="BX31" s="654">
        <v>96.8</v>
      </c>
      <c r="BY31" s="703"/>
      <c r="BZ31" s="703"/>
      <c r="CA31" s="703"/>
      <c r="CB31" s="704"/>
      <c r="CD31" s="699"/>
      <c r="CE31" s="700"/>
      <c r="CF31" s="656" t="s">
        <v>300</v>
      </c>
      <c r="CG31" s="657"/>
      <c r="CH31" s="657"/>
      <c r="CI31" s="657"/>
      <c r="CJ31" s="657"/>
      <c r="CK31" s="657"/>
      <c r="CL31" s="657"/>
      <c r="CM31" s="657"/>
      <c r="CN31" s="657"/>
      <c r="CO31" s="657"/>
      <c r="CP31" s="657"/>
      <c r="CQ31" s="658"/>
      <c r="CR31" s="659">
        <v>44820</v>
      </c>
      <c r="CS31" s="680"/>
      <c r="CT31" s="680"/>
      <c r="CU31" s="680"/>
      <c r="CV31" s="680"/>
      <c r="CW31" s="680"/>
      <c r="CX31" s="680"/>
      <c r="CY31" s="681"/>
      <c r="CZ31" s="664">
        <v>0.4</v>
      </c>
      <c r="DA31" s="692"/>
      <c r="DB31" s="692"/>
      <c r="DC31" s="694"/>
      <c r="DD31" s="668">
        <v>22421</v>
      </c>
      <c r="DE31" s="680"/>
      <c r="DF31" s="680"/>
      <c r="DG31" s="680"/>
      <c r="DH31" s="680"/>
      <c r="DI31" s="680"/>
      <c r="DJ31" s="680"/>
      <c r="DK31" s="681"/>
      <c r="DL31" s="668">
        <v>22421</v>
      </c>
      <c r="DM31" s="680"/>
      <c r="DN31" s="680"/>
      <c r="DO31" s="680"/>
      <c r="DP31" s="680"/>
      <c r="DQ31" s="680"/>
      <c r="DR31" s="680"/>
      <c r="DS31" s="680"/>
      <c r="DT31" s="680"/>
      <c r="DU31" s="680"/>
      <c r="DV31" s="681"/>
      <c r="DW31" s="664">
        <v>0.4</v>
      </c>
      <c r="DX31" s="692"/>
      <c r="DY31" s="692"/>
      <c r="DZ31" s="692"/>
      <c r="EA31" s="692"/>
      <c r="EB31" s="692"/>
      <c r="EC31" s="693"/>
    </row>
    <row r="32" spans="2:133" ht="11.25" customHeight="1" x14ac:dyDescent="0.15">
      <c r="B32" s="656" t="s">
        <v>301</v>
      </c>
      <c r="C32" s="657"/>
      <c r="D32" s="657"/>
      <c r="E32" s="657"/>
      <c r="F32" s="657"/>
      <c r="G32" s="657"/>
      <c r="H32" s="657"/>
      <c r="I32" s="657"/>
      <c r="J32" s="657"/>
      <c r="K32" s="657"/>
      <c r="L32" s="657"/>
      <c r="M32" s="657"/>
      <c r="N32" s="657"/>
      <c r="O32" s="657"/>
      <c r="P32" s="657"/>
      <c r="Q32" s="658"/>
      <c r="R32" s="659">
        <v>359292</v>
      </c>
      <c r="S32" s="660"/>
      <c r="T32" s="660"/>
      <c r="U32" s="660"/>
      <c r="V32" s="660"/>
      <c r="W32" s="660"/>
      <c r="X32" s="660"/>
      <c r="Y32" s="661"/>
      <c r="Z32" s="662">
        <v>3.2</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99.8</v>
      </c>
      <c r="BH32" s="680"/>
      <c r="BI32" s="680"/>
      <c r="BJ32" s="680"/>
      <c r="BK32" s="680"/>
      <c r="BL32" s="680"/>
      <c r="BM32" s="665">
        <v>98.2</v>
      </c>
      <c r="BN32" s="680"/>
      <c r="BO32" s="680"/>
      <c r="BP32" s="680"/>
      <c r="BQ32" s="705"/>
      <c r="BR32" s="716">
        <v>99.3</v>
      </c>
      <c r="BS32" s="680"/>
      <c r="BT32" s="680"/>
      <c r="BU32" s="680"/>
      <c r="BV32" s="680"/>
      <c r="BW32" s="680"/>
      <c r="BX32" s="665">
        <v>97.2</v>
      </c>
      <c r="BY32" s="680"/>
      <c r="BZ32" s="680"/>
      <c r="CA32" s="680"/>
      <c r="CB32" s="705"/>
      <c r="CD32" s="701"/>
      <c r="CE32" s="702"/>
      <c r="CF32" s="656" t="s">
        <v>304</v>
      </c>
      <c r="CG32" s="657"/>
      <c r="CH32" s="657"/>
      <c r="CI32" s="657"/>
      <c r="CJ32" s="657"/>
      <c r="CK32" s="657"/>
      <c r="CL32" s="657"/>
      <c r="CM32" s="657"/>
      <c r="CN32" s="657"/>
      <c r="CO32" s="657"/>
      <c r="CP32" s="657"/>
      <c r="CQ32" s="658"/>
      <c r="CR32" s="659">
        <v>100</v>
      </c>
      <c r="CS32" s="660"/>
      <c r="CT32" s="660"/>
      <c r="CU32" s="660"/>
      <c r="CV32" s="660"/>
      <c r="CW32" s="660"/>
      <c r="CX32" s="660"/>
      <c r="CY32" s="661"/>
      <c r="CZ32" s="664">
        <v>0</v>
      </c>
      <c r="DA32" s="692"/>
      <c r="DB32" s="692"/>
      <c r="DC32" s="694"/>
      <c r="DD32" s="668">
        <v>100</v>
      </c>
      <c r="DE32" s="660"/>
      <c r="DF32" s="660"/>
      <c r="DG32" s="660"/>
      <c r="DH32" s="660"/>
      <c r="DI32" s="660"/>
      <c r="DJ32" s="660"/>
      <c r="DK32" s="661"/>
      <c r="DL32" s="668">
        <v>100</v>
      </c>
      <c r="DM32" s="660"/>
      <c r="DN32" s="660"/>
      <c r="DO32" s="660"/>
      <c r="DP32" s="660"/>
      <c r="DQ32" s="660"/>
      <c r="DR32" s="660"/>
      <c r="DS32" s="660"/>
      <c r="DT32" s="660"/>
      <c r="DU32" s="660"/>
      <c r="DV32" s="661"/>
      <c r="DW32" s="664">
        <v>0</v>
      </c>
      <c r="DX32" s="692"/>
      <c r="DY32" s="692"/>
      <c r="DZ32" s="692"/>
      <c r="EA32" s="692"/>
      <c r="EB32" s="692"/>
      <c r="EC32" s="693"/>
    </row>
    <row r="33" spans="2:133" ht="11.25" customHeight="1" x14ac:dyDescent="0.15">
      <c r="B33" s="656" t="s">
        <v>305</v>
      </c>
      <c r="C33" s="657"/>
      <c r="D33" s="657"/>
      <c r="E33" s="657"/>
      <c r="F33" s="657"/>
      <c r="G33" s="657"/>
      <c r="H33" s="657"/>
      <c r="I33" s="657"/>
      <c r="J33" s="657"/>
      <c r="K33" s="657"/>
      <c r="L33" s="657"/>
      <c r="M33" s="657"/>
      <c r="N33" s="657"/>
      <c r="O33" s="657"/>
      <c r="P33" s="657"/>
      <c r="Q33" s="658"/>
      <c r="R33" s="659">
        <v>30215</v>
      </c>
      <c r="S33" s="660"/>
      <c r="T33" s="660"/>
      <c r="U33" s="660"/>
      <c r="V33" s="660"/>
      <c r="W33" s="660"/>
      <c r="X33" s="660"/>
      <c r="Y33" s="661"/>
      <c r="Z33" s="662">
        <v>0.3</v>
      </c>
      <c r="AA33" s="662"/>
      <c r="AB33" s="662"/>
      <c r="AC33" s="662"/>
      <c r="AD33" s="663">
        <v>12382</v>
      </c>
      <c r="AE33" s="663"/>
      <c r="AF33" s="663"/>
      <c r="AG33" s="663"/>
      <c r="AH33" s="663"/>
      <c r="AI33" s="663"/>
      <c r="AJ33" s="663"/>
      <c r="AK33" s="663"/>
      <c r="AL33" s="664">
        <v>0.2</v>
      </c>
      <c r="AM33" s="665"/>
      <c r="AN33" s="665"/>
      <c r="AO33" s="666"/>
      <c r="AP33" s="711"/>
      <c r="AQ33" s="712"/>
      <c r="AR33" s="712"/>
      <c r="AS33" s="712"/>
      <c r="AT33" s="715"/>
      <c r="AU33" s="207"/>
      <c r="AV33" s="207"/>
      <c r="AW33" s="207"/>
      <c r="AX33" s="682" t="s">
        <v>306</v>
      </c>
      <c r="AY33" s="683"/>
      <c r="AZ33" s="683"/>
      <c r="BA33" s="683"/>
      <c r="BB33" s="683"/>
      <c r="BC33" s="683"/>
      <c r="BD33" s="683"/>
      <c r="BE33" s="683"/>
      <c r="BF33" s="684"/>
      <c r="BG33" s="717">
        <v>98.7</v>
      </c>
      <c r="BH33" s="718"/>
      <c r="BI33" s="718"/>
      <c r="BJ33" s="718"/>
      <c r="BK33" s="718"/>
      <c r="BL33" s="718"/>
      <c r="BM33" s="719">
        <v>95.2</v>
      </c>
      <c r="BN33" s="718"/>
      <c r="BO33" s="718"/>
      <c r="BP33" s="718"/>
      <c r="BQ33" s="720"/>
      <c r="BR33" s="717">
        <v>99</v>
      </c>
      <c r="BS33" s="718"/>
      <c r="BT33" s="718"/>
      <c r="BU33" s="718"/>
      <c r="BV33" s="718"/>
      <c r="BW33" s="718"/>
      <c r="BX33" s="719">
        <v>95.6</v>
      </c>
      <c r="BY33" s="718"/>
      <c r="BZ33" s="718"/>
      <c r="CA33" s="718"/>
      <c r="CB33" s="720"/>
      <c r="CD33" s="656" t="s">
        <v>307</v>
      </c>
      <c r="CE33" s="657"/>
      <c r="CF33" s="657"/>
      <c r="CG33" s="657"/>
      <c r="CH33" s="657"/>
      <c r="CI33" s="657"/>
      <c r="CJ33" s="657"/>
      <c r="CK33" s="657"/>
      <c r="CL33" s="657"/>
      <c r="CM33" s="657"/>
      <c r="CN33" s="657"/>
      <c r="CO33" s="657"/>
      <c r="CP33" s="657"/>
      <c r="CQ33" s="658"/>
      <c r="CR33" s="659">
        <v>5827449</v>
      </c>
      <c r="CS33" s="680"/>
      <c r="CT33" s="680"/>
      <c r="CU33" s="680"/>
      <c r="CV33" s="680"/>
      <c r="CW33" s="680"/>
      <c r="CX33" s="680"/>
      <c r="CY33" s="681"/>
      <c r="CZ33" s="664">
        <v>54.4</v>
      </c>
      <c r="DA33" s="692"/>
      <c r="DB33" s="692"/>
      <c r="DC33" s="694"/>
      <c r="DD33" s="668">
        <v>3270663</v>
      </c>
      <c r="DE33" s="680"/>
      <c r="DF33" s="680"/>
      <c r="DG33" s="680"/>
      <c r="DH33" s="680"/>
      <c r="DI33" s="680"/>
      <c r="DJ33" s="680"/>
      <c r="DK33" s="681"/>
      <c r="DL33" s="668">
        <v>2593885</v>
      </c>
      <c r="DM33" s="680"/>
      <c r="DN33" s="680"/>
      <c r="DO33" s="680"/>
      <c r="DP33" s="680"/>
      <c r="DQ33" s="680"/>
      <c r="DR33" s="680"/>
      <c r="DS33" s="680"/>
      <c r="DT33" s="680"/>
      <c r="DU33" s="680"/>
      <c r="DV33" s="681"/>
      <c r="DW33" s="664">
        <v>50.4</v>
      </c>
      <c r="DX33" s="692"/>
      <c r="DY33" s="692"/>
      <c r="DZ33" s="692"/>
      <c r="EA33" s="692"/>
      <c r="EB33" s="692"/>
      <c r="EC33" s="693"/>
    </row>
    <row r="34" spans="2:133" ht="11.25" customHeight="1" x14ac:dyDescent="0.15">
      <c r="B34" s="656" t="s">
        <v>308</v>
      </c>
      <c r="C34" s="657"/>
      <c r="D34" s="657"/>
      <c r="E34" s="657"/>
      <c r="F34" s="657"/>
      <c r="G34" s="657"/>
      <c r="H34" s="657"/>
      <c r="I34" s="657"/>
      <c r="J34" s="657"/>
      <c r="K34" s="657"/>
      <c r="L34" s="657"/>
      <c r="M34" s="657"/>
      <c r="N34" s="657"/>
      <c r="O34" s="657"/>
      <c r="P34" s="657"/>
      <c r="Q34" s="658"/>
      <c r="R34" s="659">
        <v>1637772</v>
      </c>
      <c r="S34" s="660"/>
      <c r="T34" s="660"/>
      <c r="U34" s="660"/>
      <c r="V34" s="660"/>
      <c r="W34" s="660"/>
      <c r="X34" s="660"/>
      <c r="Y34" s="661"/>
      <c r="Z34" s="662">
        <v>14.4</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1327356</v>
      </c>
      <c r="CS34" s="660"/>
      <c r="CT34" s="660"/>
      <c r="CU34" s="660"/>
      <c r="CV34" s="660"/>
      <c r="CW34" s="660"/>
      <c r="CX34" s="660"/>
      <c r="CY34" s="661"/>
      <c r="CZ34" s="664">
        <v>12.4</v>
      </c>
      <c r="DA34" s="692"/>
      <c r="DB34" s="692"/>
      <c r="DC34" s="694"/>
      <c r="DD34" s="668">
        <v>646543</v>
      </c>
      <c r="DE34" s="660"/>
      <c r="DF34" s="660"/>
      <c r="DG34" s="660"/>
      <c r="DH34" s="660"/>
      <c r="DI34" s="660"/>
      <c r="DJ34" s="660"/>
      <c r="DK34" s="661"/>
      <c r="DL34" s="668">
        <v>564214</v>
      </c>
      <c r="DM34" s="660"/>
      <c r="DN34" s="660"/>
      <c r="DO34" s="660"/>
      <c r="DP34" s="660"/>
      <c r="DQ34" s="660"/>
      <c r="DR34" s="660"/>
      <c r="DS34" s="660"/>
      <c r="DT34" s="660"/>
      <c r="DU34" s="660"/>
      <c r="DV34" s="661"/>
      <c r="DW34" s="664">
        <v>11</v>
      </c>
      <c r="DX34" s="692"/>
      <c r="DY34" s="692"/>
      <c r="DZ34" s="692"/>
      <c r="EA34" s="692"/>
      <c r="EB34" s="692"/>
      <c r="EC34" s="693"/>
    </row>
    <row r="35" spans="2:133" ht="11.25" customHeight="1" x14ac:dyDescent="0.15">
      <c r="B35" s="656" t="s">
        <v>310</v>
      </c>
      <c r="C35" s="657"/>
      <c r="D35" s="657"/>
      <c r="E35" s="657"/>
      <c r="F35" s="657"/>
      <c r="G35" s="657"/>
      <c r="H35" s="657"/>
      <c r="I35" s="657"/>
      <c r="J35" s="657"/>
      <c r="K35" s="657"/>
      <c r="L35" s="657"/>
      <c r="M35" s="657"/>
      <c r="N35" s="657"/>
      <c r="O35" s="657"/>
      <c r="P35" s="657"/>
      <c r="Q35" s="658"/>
      <c r="R35" s="659">
        <v>539035</v>
      </c>
      <c r="S35" s="660"/>
      <c r="T35" s="660"/>
      <c r="U35" s="660"/>
      <c r="V35" s="660"/>
      <c r="W35" s="660"/>
      <c r="X35" s="660"/>
      <c r="Y35" s="661"/>
      <c r="Z35" s="662">
        <v>4.7</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482378</v>
      </c>
      <c r="CS35" s="680"/>
      <c r="CT35" s="680"/>
      <c r="CU35" s="680"/>
      <c r="CV35" s="680"/>
      <c r="CW35" s="680"/>
      <c r="CX35" s="680"/>
      <c r="CY35" s="681"/>
      <c r="CZ35" s="664">
        <v>4.5</v>
      </c>
      <c r="DA35" s="692"/>
      <c r="DB35" s="692"/>
      <c r="DC35" s="694"/>
      <c r="DD35" s="668">
        <v>334873</v>
      </c>
      <c r="DE35" s="680"/>
      <c r="DF35" s="680"/>
      <c r="DG35" s="680"/>
      <c r="DH35" s="680"/>
      <c r="DI35" s="680"/>
      <c r="DJ35" s="680"/>
      <c r="DK35" s="681"/>
      <c r="DL35" s="668">
        <v>274155</v>
      </c>
      <c r="DM35" s="680"/>
      <c r="DN35" s="680"/>
      <c r="DO35" s="680"/>
      <c r="DP35" s="680"/>
      <c r="DQ35" s="680"/>
      <c r="DR35" s="680"/>
      <c r="DS35" s="680"/>
      <c r="DT35" s="680"/>
      <c r="DU35" s="680"/>
      <c r="DV35" s="681"/>
      <c r="DW35" s="664">
        <v>5.3</v>
      </c>
      <c r="DX35" s="692"/>
      <c r="DY35" s="692"/>
      <c r="DZ35" s="692"/>
      <c r="EA35" s="692"/>
      <c r="EB35" s="692"/>
      <c r="EC35" s="693"/>
    </row>
    <row r="36" spans="2:133" ht="11.25" customHeight="1" x14ac:dyDescent="0.15">
      <c r="B36" s="656" t="s">
        <v>314</v>
      </c>
      <c r="C36" s="657"/>
      <c r="D36" s="657"/>
      <c r="E36" s="657"/>
      <c r="F36" s="657"/>
      <c r="G36" s="657"/>
      <c r="H36" s="657"/>
      <c r="I36" s="657"/>
      <c r="J36" s="657"/>
      <c r="K36" s="657"/>
      <c r="L36" s="657"/>
      <c r="M36" s="657"/>
      <c r="N36" s="657"/>
      <c r="O36" s="657"/>
      <c r="P36" s="657"/>
      <c r="Q36" s="658"/>
      <c r="R36" s="659">
        <v>224558</v>
      </c>
      <c r="S36" s="660"/>
      <c r="T36" s="660"/>
      <c r="U36" s="660"/>
      <c r="V36" s="660"/>
      <c r="W36" s="660"/>
      <c r="X36" s="660"/>
      <c r="Y36" s="661"/>
      <c r="Z36" s="662">
        <v>2</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1637600</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22446</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2268742</v>
      </c>
      <c r="CS36" s="660"/>
      <c r="CT36" s="660"/>
      <c r="CU36" s="660"/>
      <c r="CV36" s="660"/>
      <c r="CW36" s="660"/>
      <c r="CX36" s="660"/>
      <c r="CY36" s="661"/>
      <c r="CZ36" s="664">
        <v>21.2</v>
      </c>
      <c r="DA36" s="692"/>
      <c r="DB36" s="692"/>
      <c r="DC36" s="694"/>
      <c r="DD36" s="668">
        <v>1518489</v>
      </c>
      <c r="DE36" s="660"/>
      <c r="DF36" s="660"/>
      <c r="DG36" s="660"/>
      <c r="DH36" s="660"/>
      <c r="DI36" s="660"/>
      <c r="DJ36" s="660"/>
      <c r="DK36" s="661"/>
      <c r="DL36" s="668">
        <v>1185827</v>
      </c>
      <c r="DM36" s="660"/>
      <c r="DN36" s="660"/>
      <c r="DO36" s="660"/>
      <c r="DP36" s="660"/>
      <c r="DQ36" s="660"/>
      <c r="DR36" s="660"/>
      <c r="DS36" s="660"/>
      <c r="DT36" s="660"/>
      <c r="DU36" s="660"/>
      <c r="DV36" s="661"/>
      <c r="DW36" s="664">
        <v>23.1</v>
      </c>
      <c r="DX36" s="692"/>
      <c r="DY36" s="692"/>
      <c r="DZ36" s="692"/>
      <c r="EA36" s="692"/>
      <c r="EB36" s="692"/>
      <c r="EC36" s="693"/>
    </row>
    <row r="37" spans="2:133" ht="11.25" customHeight="1" x14ac:dyDescent="0.15">
      <c r="B37" s="656" t="s">
        <v>318</v>
      </c>
      <c r="C37" s="657"/>
      <c r="D37" s="657"/>
      <c r="E37" s="657"/>
      <c r="F37" s="657"/>
      <c r="G37" s="657"/>
      <c r="H37" s="657"/>
      <c r="I37" s="657"/>
      <c r="J37" s="657"/>
      <c r="K37" s="657"/>
      <c r="L37" s="657"/>
      <c r="M37" s="657"/>
      <c r="N37" s="657"/>
      <c r="O37" s="657"/>
      <c r="P37" s="657"/>
      <c r="Q37" s="658"/>
      <c r="R37" s="659">
        <v>77181</v>
      </c>
      <c r="S37" s="660"/>
      <c r="T37" s="660"/>
      <c r="U37" s="660"/>
      <c r="V37" s="660"/>
      <c r="W37" s="660"/>
      <c r="X37" s="660"/>
      <c r="Y37" s="661"/>
      <c r="Z37" s="662">
        <v>0.7</v>
      </c>
      <c r="AA37" s="662"/>
      <c r="AB37" s="662"/>
      <c r="AC37" s="662"/>
      <c r="AD37" s="663" t="s">
        <v>122</v>
      </c>
      <c r="AE37" s="663"/>
      <c r="AF37" s="663"/>
      <c r="AG37" s="663"/>
      <c r="AH37" s="663"/>
      <c r="AI37" s="663"/>
      <c r="AJ37" s="663"/>
      <c r="AK37" s="663"/>
      <c r="AL37" s="664" t="s">
        <v>122</v>
      </c>
      <c r="AM37" s="665"/>
      <c r="AN37" s="665"/>
      <c r="AO37" s="666"/>
      <c r="AQ37" s="722" t="s">
        <v>319</v>
      </c>
      <c r="AR37" s="723"/>
      <c r="AS37" s="723"/>
      <c r="AT37" s="723"/>
      <c r="AU37" s="723"/>
      <c r="AV37" s="723"/>
      <c r="AW37" s="723"/>
      <c r="AX37" s="723"/>
      <c r="AY37" s="724"/>
      <c r="AZ37" s="659">
        <v>700195</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-2058</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598860</v>
      </c>
      <c r="CS37" s="680"/>
      <c r="CT37" s="680"/>
      <c r="CU37" s="680"/>
      <c r="CV37" s="680"/>
      <c r="CW37" s="680"/>
      <c r="CX37" s="680"/>
      <c r="CY37" s="681"/>
      <c r="CZ37" s="664">
        <v>5.6</v>
      </c>
      <c r="DA37" s="692"/>
      <c r="DB37" s="692"/>
      <c r="DC37" s="694"/>
      <c r="DD37" s="668">
        <v>516296</v>
      </c>
      <c r="DE37" s="680"/>
      <c r="DF37" s="680"/>
      <c r="DG37" s="680"/>
      <c r="DH37" s="680"/>
      <c r="DI37" s="680"/>
      <c r="DJ37" s="680"/>
      <c r="DK37" s="681"/>
      <c r="DL37" s="668">
        <v>516296</v>
      </c>
      <c r="DM37" s="680"/>
      <c r="DN37" s="680"/>
      <c r="DO37" s="680"/>
      <c r="DP37" s="680"/>
      <c r="DQ37" s="680"/>
      <c r="DR37" s="680"/>
      <c r="DS37" s="680"/>
      <c r="DT37" s="680"/>
      <c r="DU37" s="680"/>
      <c r="DV37" s="681"/>
      <c r="DW37" s="664">
        <v>10</v>
      </c>
      <c r="DX37" s="692"/>
      <c r="DY37" s="692"/>
      <c r="DZ37" s="692"/>
      <c r="EA37" s="692"/>
      <c r="EB37" s="692"/>
      <c r="EC37" s="693"/>
    </row>
    <row r="38" spans="2:133" ht="11.25" customHeight="1" x14ac:dyDescent="0.15">
      <c r="B38" s="656" t="s">
        <v>322</v>
      </c>
      <c r="C38" s="657"/>
      <c r="D38" s="657"/>
      <c r="E38" s="657"/>
      <c r="F38" s="657"/>
      <c r="G38" s="657"/>
      <c r="H38" s="657"/>
      <c r="I38" s="657"/>
      <c r="J38" s="657"/>
      <c r="K38" s="657"/>
      <c r="L38" s="657"/>
      <c r="M38" s="657"/>
      <c r="N38" s="657"/>
      <c r="O38" s="657"/>
      <c r="P38" s="657"/>
      <c r="Q38" s="658"/>
      <c r="R38" s="659">
        <v>819600</v>
      </c>
      <c r="S38" s="660"/>
      <c r="T38" s="660"/>
      <c r="U38" s="660"/>
      <c r="V38" s="660"/>
      <c r="W38" s="660"/>
      <c r="X38" s="660"/>
      <c r="Y38" s="661"/>
      <c r="Z38" s="662">
        <v>7.2</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165594</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1182</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681430</v>
      </c>
      <c r="CS38" s="660"/>
      <c r="CT38" s="660"/>
      <c r="CU38" s="660"/>
      <c r="CV38" s="660"/>
      <c r="CW38" s="660"/>
      <c r="CX38" s="660"/>
      <c r="CY38" s="661"/>
      <c r="CZ38" s="664">
        <v>6.4</v>
      </c>
      <c r="DA38" s="692"/>
      <c r="DB38" s="692"/>
      <c r="DC38" s="694"/>
      <c r="DD38" s="668">
        <v>574052</v>
      </c>
      <c r="DE38" s="660"/>
      <c r="DF38" s="660"/>
      <c r="DG38" s="660"/>
      <c r="DH38" s="660"/>
      <c r="DI38" s="660"/>
      <c r="DJ38" s="660"/>
      <c r="DK38" s="661"/>
      <c r="DL38" s="668">
        <v>569689</v>
      </c>
      <c r="DM38" s="660"/>
      <c r="DN38" s="660"/>
      <c r="DO38" s="660"/>
      <c r="DP38" s="660"/>
      <c r="DQ38" s="660"/>
      <c r="DR38" s="660"/>
      <c r="DS38" s="660"/>
      <c r="DT38" s="660"/>
      <c r="DU38" s="660"/>
      <c r="DV38" s="661"/>
      <c r="DW38" s="664">
        <v>11.1</v>
      </c>
      <c r="DX38" s="692"/>
      <c r="DY38" s="692"/>
      <c r="DZ38" s="692"/>
      <c r="EA38" s="692"/>
      <c r="EB38" s="692"/>
      <c r="EC38" s="693"/>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90381</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1486</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855107</v>
      </c>
      <c r="CS39" s="680"/>
      <c r="CT39" s="680"/>
      <c r="CU39" s="680"/>
      <c r="CV39" s="680"/>
      <c r="CW39" s="680"/>
      <c r="CX39" s="680"/>
      <c r="CY39" s="681"/>
      <c r="CZ39" s="664">
        <v>8</v>
      </c>
      <c r="DA39" s="692"/>
      <c r="DB39" s="692"/>
      <c r="DC39" s="694"/>
      <c r="DD39" s="668">
        <v>5670</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15">
      <c r="B40" s="656" t="s">
        <v>330</v>
      </c>
      <c r="C40" s="657"/>
      <c r="D40" s="657"/>
      <c r="E40" s="657"/>
      <c r="F40" s="657"/>
      <c r="G40" s="657"/>
      <c r="H40" s="657"/>
      <c r="I40" s="657"/>
      <c r="J40" s="657"/>
      <c r="K40" s="657"/>
      <c r="L40" s="657"/>
      <c r="M40" s="657"/>
      <c r="N40" s="657"/>
      <c r="O40" s="657"/>
      <c r="P40" s="657"/>
      <c r="Q40" s="658"/>
      <c r="R40" s="659" t="s">
        <v>122</v>
      </c>
      <c r="S40" s="660"/>
      <c r="T40" s="660"/>
      <c r="U40" s="660"/>
      <c r="V40" s="660"/>
      <c r="W40" s="660"/>
      <c r="X40" s="660"/>
      <c r="Y40" s="661"/>
      <c r="Z40" s="662" t="s">
        <v>122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80"/>
      <c r="BE40" s="680"/>
      <c r="BF40" s="705"/>
      <c r="BG40" s="709" t="s">
        <v>332</v>
      </c>
      <c r="BH40" s="710"/>
      <c r="BI40" s="710"/>
      <c r="BJ40" s="710"/>
      <c r="BK40" s="710"/>
      <c r="BL40" s="211"/>
      <c r="BM40" s="657" t="s">
        <v>333</v>
      </c>
      <c r="BN40" s="657"/>
      <c r="BO40" s="657"/>
      <c r="BP40" s="657"/>
      <c r="BQ40" s="657"/>
      <c r="BR40" s="657"/>
      <c r="BS40" s="657"/>
      <c r="BT40" s="657"/>
      <c r="BU40" s="658"/>
      <c r="BV40" s="659">
        <v>57</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212436</v>
      </c>
      <c r="CS40" s="660"/>
      <c r="CT40" s="660"/>
      <c r="CU40" s="660"/>
      <c r="CV40" s="660"/>
      <c r="CW40" s="660"/>
      <c r="CX40" s="660"/>
      <c r="CY40" s="661"/>
      <c r="CZ40" s="664">
        <v>2</v>
      </c>
      <c r="DA40" s="692"/>
      <c r="DB40" s="692"/>
      <c r="DC40" s="694"/>
      <c r="DD40" s="668">
        <v>191036</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2"/>
      <c r="DY40" s="692"/>
      <c r="DZ40" s="692"/>
      <c r="EA40" s="692"/>
      <c r="EB40" s="692"/>
      <c r="EC40" s="693"/>
    </row>
    <row r="41" spans="2:133" ht="11.25" customHeight="1" x14ac:dyDescent="0.15">
      <c r="B41" s="682" t="s">
        <v>335</v>
      </c>
      <c r="C41" s="683"/>
      <c r="D41" s="683"/>
      <c r="E41" s="683"/>
      <c r="F41" s="683"/>
      <c r="G41" s="683"/>
      <c r="H41" s="683"/>
      <c r="I41" s="683"/>
      <c r="J41" s="683"/>
      <c r="K41" s="683"/>
      <c r="L41" s="683"/>
      <c r="M41" s="683"/>
      <c r="N41" s="683"/>
      <c r="O41" s="683"/>
      <c r="P41" s="683"/>
      <c r="Q41" s="684"/>
      <c r="R41" s="731">
        <v>11397272</v>
      </c>
      <c r="S41" s="732"/>
      <c r="T41" s="732"/>
      <c r="U41" s="732"/>
      <c r="V41" s="732"/>
      <c r="W41" s="732"/>
      <c r="X41" s="732"/>
      <c r="Y41" s="736"/>
      <c r="Z41" s="737">
        <v>100</v>
      </c>
      <c r="AA41" s="737"/>
      <c r="AB41" s="737"/>
      <c r="AC41" s="737"/>
      <c r="AD41" s="738">
        <v>5143119</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131820</v>
      </c>
      <c r="BA41" s="660"/>
      <c r="BB41" s="660"/>
      <c r="BC41" s="660"/>
      <c r="BD41" s="680"/>
      <c r="BE41" s="680"/>
      <c r="BF41" s="705"/>
      <c r="BG41" s="709"/>
      <c r="BH41" s="710"/>
      <c r="BI41" s="710"/>
      <c r="BJ41" s="710"/>
      <c r="BK41" s="710"/>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549610</v>
      </c>
      <c r="BA42" s="732"/>
      <c r="BB42" s="732"/>
      <c r="BC42" s="732"/>
      <c r="BD42" s="718"/>
      <c r="BE42" s="718"/>
      <c r="BF42" s="720"/>
      <c r="BG42" s="711"/>
      <c r="BH42" s="712"/>
      <c r="BI42" s="712"/>
      <c r="BJ42" s="712"/>
      <c r="BK42" s="712"/>
      <c r="BL42" s="212"/>
      <c r="BM42" s="683" t="s">
        <v>340</v>
      </c>
      <c r="BN42" s="683"/>
      <c r="BO42" s="683"/>
      <c r="BP42" s="683"/>
      <c r="BQ42" s="683"/>
      <c r="BR42" s="683"/>
      <c r="BS42" s="683"/>
      <c r="BT42" s="683"/>
      <c r="BU42" s="684"/>
      <c r="BV42" s="731">
        <v>566</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959859</v>
      </c>
      <c r="CS42" s="680"/>
      <c r="CT42" s="680"/>
      <c r="CU42" s="680"/>
      <c r="CV42" s="680"/>
      <c r="CW42" s="680"/>
      <c r="CX42" s="680"/>
      <c r="CY42" s="681"/>
      <c r="CZ42" s="664">
        <v>9</v>
      </c>
      <c r="DA42" s="692"/>
      <c r="DB42" s="692"/>
      <c r="DC42" s="694"/>
      <c r="DD42" s="668">
        <v>124839</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36706</v>
      </c>
      <c r="CS43" s="680"/>
      <c r="CT43" s="680"/>
      <c r="CU43" s="680"/>
      <c r="CV43" s="680"/>
      <c r="CW43" s="680"/>
      <c r="CX43" s="680"/>
      <c r="CY43" s="681"/>
      <c r="CZ43" s="664">
        <v>0.3</v>
      </c>
      <c r="DA43" s="692"/>
      <c r="DB43" s="692"/>
      <c r="DC43" s="694"/>
      <c r="DD43" s="668">
        <v>34797</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959859</v>
      </c>
      <c r="CS44" s="660"/>
      <c r="CT44" s="660"/>
      <c r="CU44" s="660"/>
      <c r="CV44" s="660"/>
      <c r="CW44" s="660"/>
      <c r="CX44" s="660"/>
      <c r="CY44" s="661"/>
      <c r="CZ44" s="664">
        <v>9</v>
      </c>
      <c r="DA44" s="665"/>
      <c r="DB44" s="665"/>
      <c r="DC44" s="671"/>
      <c r="DD44" s="668">
        <v>124839</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327633</v>
      </c>
      <c r="CS45" s="680"/>
      <c r="CT45" s="680"/>
      <c r="CU45" s="680"/>
      <c r="CV45" s="680"/>
      <c r="CW45" s="680"/>
      <c r="CX45" s="680"/>
      <c r="CY45" s="681"/>
      <c r="CZ45" s="664">
        <v>3.1</v>
      </c>
      <c r="DA45" s="692"/>
      <c r="DB45" s="692"/>
      <c r="DC45" s="694"/>
      <c r="DD45" s="668">
        <v>3252</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348</v>
      </c>
      <c r="CG46" s="657"/>
      <c r="CH46" s="657"/>
      <c r="CI46" s="657"/>
      <c r="CJ46" s="657"/>
      <c r="CK46" s="657"/>
      <c r="CL46" s="657"/>
      <c r="CM46" s="657"/>
      <c r="CN46" s="657"/>
      <c r="CO46" s="657"/>
      <c r="CP46" s="657"/>
      <c r="CQ46" s="658"/>
      <c r="CR46" s="659">
        <v>632226</v>
      </c>
      <c r="CS46" s="660"/>
      <c r="CT46" s="660"/>
      <c r="CU46" s="660"/>
      <c r="CV46" s="660"/>
      <c r="CW46" s="660"/>
      <c r="CX46" s="660"/>
      <c r="CY46" s="661"/>
      <c r="CZ46" s="664">
        <v>5.9</v>
      </c>
      <c r="DA46" s="665"/>
      <c r="DB46" s="665"/>
      <c r="DC46" s="671"/>
      <c r="DD46" s="668">
        <v>121587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349</v>
      </c>
      <c r="CG47" s="657"/>
      <c r="CH47" s="657"/>
      <c r="CI47" s="657"/>
      <c r="CJ47" s="657"/>
      <c r="CK47" s="657"/>
      <c r="CL47" s="657"/>
      <c r="CM47" s="657"/>
      <c r="CN47" s="657"/>
      <c r="CO47" s="657"/>
      <c r="CP47" s="657"/>
      <c r="CQ47" s="658"/>
      <c r="CR47" s="659" t="s">
        <v>122</v>
      </c>
      <c r="CS47" s="680"/>
      <c r="CT47" s="680"/>
      <c r="CU47" s="680"/>
      <c r="CV47" s="680"/>
      <c r="CW47" s="680"/>
      <c r="CX47" s="680"/>
      <c r="CY47" s="681"/>
      <c r="CZ47" s="664" t="s">
        <v>122</v>
      </c>
      <c r="DA47" s="692"/>
      <c r="DB47" s="692"/>
      <c r="DC47" s="694"/>
      <c r="DD47" s="668" t="s">
        <v>122</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2" t="s">
        <v>351</v>
      </c>
      <c r="CE49" s="683"/>
      <c r="CF49" s="683"/>
      <c r="CG49" s="683"/>
      <c r="CH49" s="683"/>
      <c r="CI49" s="683"/>
      <c r="CJ49" s="683"/>
      <c r="CK49" s="683"/>
      <c r="CL49" s="683"/>
      <c r="CM49" s="683"/>
      <c r="CN49" s="683"/>
      <c r="CO49" s="683"/>
      <c r="CP49" s="683"/>
      <c r="CQ49" s="684"/>
      <c r="CR49" s="731">
        <v>10719856</v>
      </c>
      <c r="CS49" s="718"/>
      <c r="CT49" s="718"/>
      <c r="CU49" s="718"/>
      <c r="CV49" s="718"/>
      <c r="CW49" s="718"/>
      <c r="CX49" s="718"/>
      <c r="CY49" s="747"/>
      <c r="CZ49" s="739">
        <v>100</v>
      </c>
      <c r="DA49" s="748"/>
      <c r="DB49" s="748"/>
      <c r="DC49" s="749"/>
      <c r="DD49" s="750">
        <v>6126266</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HU/fPWtR5Px08u/TEwip/mQUlE4E2Asump0FZIN/PaD8XPCOkgtjSl90BK7jPDWKcpD4+ry7pS8E3cWFef9jbA==" saltValue="1c6beVm0HN88EA6bXdtX1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801" t="s">
        <v>371</v>
      </c>
      <c r="DH5" s="802"/>
      <c r="DI5" s="802"/>
      <c r="DJ5" s="802"/>
      <c r="DK5" s="803"/>
      <c r="DL5" s="801" t="s">
        <v>372</v>
      </c>
      <c r="DM5" s="802"/>
      <c r="DN5" s="802"/>
      <c r="DO5" s="802"/>
      <c r="DP5" s="803"/>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4"/>
      <c r="DH6" s="805"/>
      <c r="DI6" s="805"/>
      <c r="DJ6" s="805"/>
      <c r="DK6" s="806"/>
      <c r="DL6" s="804"/>
      <c r="DM6" s="805"/>
      <c r="DN6" s="805"/>
      <c r="DO6" s="805"/>
      <c r="DP6" s="806"/>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11397</v>
      </c>
      <c r="R7" s="789"/>
      <c r="S7" s="789"/>
      <c r="T7" s="789"/>
      <c r="U7" s="789"/>
      <c r="V7" s="789">
        <v>10720</v>
      </c>
      <c r="W7" s="789"/>
      <c r="X7" s="789"/>
      <c r="Y7" s="789"/>
      <c r="Z7" s="789"/>
      <c r="AA7" s="789">
        <v>677</v>
      </c>
      <c r="AB7" s="789"/>
      <c r="AC7" s="789"/>
      <c r="AD7" s="789"/>
      <c r="AE7" s="790"/>
      <c r="AF7" s="791">
        <v>677</v>
      </c>
      <c r="AG7" s="792"/>
      <c r="AH7" s="792"/>
      <c r="AI7" s="792"/>
      <c r="AJ7" s="793"/>
      <c r="AK7" s="794" t="s">
        <v>548</v>
      </c>
      <c r="AL7" s="795"/>
      <c r="AM7" s="795"/>
      <c r="AN7" s="795"/>
      <c r="AO7" s="795"/>
      <c r="AP7" s="795">
        <v>11617</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98" t="s">
        <v>555</v>
      </c>
      <c r="BT7" s="799"/>
      <c r="BU7" s="799"/>
      <c r="BV7" s="799"/>
      <c r="BW7" s="799"/>
      <c r="BX7" s="799"/>
      <c r="BY7" s="799"/>
      <c r="BZ7" s="799"/>
      <c r="CA7" s="799"/>
      <c r="CB7" s="799"/>
      <c r="CC7" s="799"/>
      <c r="CD7" s="799"/>
      <c r="CE7" s="799"/>
      <c r="CF7" s="799"/>
      <c r="CG7" s="800"/>
      <c r="CH7" s="779">
        <v>2</v>
      </c>
      <c r="CI7" s="780"/>
      <c r="CJ7" s="780"/>
      <c r="CK7" s="780"/>
      <c r="CL7" s="781"/>
      <c r="CM7" s="779">
        <v>46</v>
      </c>
      <c r="CN7" s="780"/>
      <c r="CO7" s="780"/>
      <c r="CP7" s="780"/>
      <c r="CQ7" s="781"/>
      <c r="CR7" s="779">
        <v>10</v>
      </c>
      <c r="CS7" s="780"/>
      <c r="CT7" s="780"/>
      <c r="CU7" s="780"/>
      <c r="CV7" s="781"/>
      <c r="CW7" s="779" t="s">
        <v>556</v>
      </c>
      <c r="CX7" s="780"/>
      <c r="CY7" s="780"/>
      <c r="CZ7" s="780"/>
      <c r="DA7" s="781"/>
      <c r="DB7" s="779" t="s">
        <v>556</v>
      </c>
      <c r="DC7" s="780"/>
      <c r="DD7" s="780"/>
      <c r="DE7" s="780"/>
      <c r="DF7" s="781"/>
      <c r="DG7" s="779" t="s">
        <v>556</v>
      </c>
      <c r="DH7" s="780"/>
      <c r="DI7" s="780"/>
      <c r="DJ7" s="780"/>
      <c r="DK7" s="781"/>
      <c r="DL7" s="779" t="s">
        <v>556</v>
      </c>
      <c r="DM7" s="780"/>
      <c r="DN7" s="780"/>
      <c r="DO7" s="780"/>
      <c r="DP7" s="781"/>
      <c r="DQ7" s="779" t="s">
        <v>556</v>
      </c>
      <c r="DR7" s="780"/>
      <c r="DS7" s="780"/>
      <c r="DT7" s="780"/>
      <c r="DU7" s="781"/>
      <c r="DV7" s="782"/>
      <c r="DW7" s="783"/>
      <c r="DX7" s="783"/>
      <c r="DY7" s="783"/>
      <c r="DZ7" s="784"/>
      <c r="EA7" s="222"/>
    </row>
    <row r="8" spans="1:131" s="223" customFormat="1" ht="26.25" customHeight="1" x14ac:dyDescent="0.15">
      <c r="A8" s="226">
        <v>2</v>
      </c>
      <c r="B8" s="818" t="s">
        <v>375</v>
      </c>
      <c r="C8" s="819"/>
      <c r="D8" s="819"/>
      <c r="E8" s="819"/>
      <c r="F8" s="819"/>
      <c r="G8" s="819"/>
      <c r="H8" s="819"/>
      <c r="I8" s="819"/>
      <c r="J8" s="819"/>
      <c r="K8" s="819"/>
      <c r="L8" s="819"/>
      <c r="M8" s="819"/>
      <c r="N8" s="819"/>
      <c r="O8" s="819"/>
      <c r="P8" s="820"/>
      <c r="Q8" s="821">
        <v>13</v>
      </c>
      <c r="R8" s="822"/>
      <c r="S8" s="822"/>
      <c r="T8" s="822"/>
      <c r="U8" s="822"/>
      <c r="V8" s="822">
        <v>13</v>
      </c>
      <c r="W8" s="822"/>
      <c r="X8" s="822"/>
      <c r="Y8" s="822"/>
      <c r="Z8" s="822"/>
      <c r="AA8" s="822" t="s">
        <v>556</v>
      </c>
      <c r="AB8" s="822"/>
      <c r="AC8" s="822"/>
      <c r="AD8" s="822"/>
      <c r="AE8" s="823"/>
      <c r="AF8" s="824" t="s">
        <v>122</v>
      </c>
      <c r="AG8" s="825"/>
      <c r="AH8" s="825"/>
      <c r="AI8" s="825"/>
      <c r="AJ8" s="826"/>
      <c r="AK8" s="807">
        <v>13</v>
      </c>
      <c r="AL8" s="808"/>
      <c r="AM8" s="808"/>
      <c r="AN8" s="808"/>
      <c r="AO8" s="808"/>
      <c r="AP8" s="808">
        <v>5</v>
      </c>
      <c r="AQ8" s="808"/>
      <c r="AR8" s="808"/>
      <c r="AS8" s="808"/>
      <c r="AT8" s="808"/>
      <c r="AU8" s="809"/>
      <c r="AV8" s="809"/>
      <c r="AW8" s="809"/>
      <c r="AX8" s="809"/>
      <c r="AY8" s="810"/>
      <c r="AZ8" s="220"/>
      <c r="BA8" s="220"/>
      <c r="BB8" s="220"/>
      <c r="BC8" s="220"/>
      <c r="BD8" s="220"/>
      <c r="BE8" s="221"/>
      <c r="BF8" s="221"/>
      <c r="BG8" s="221"/>
      <c r="BH8" s="221"/>
      <c r="BI8" s="221"/>
      <c r="BJ8" s="221"/>
      <c r="BK8" s="221"/>
      <c r="BL8" s="221"/>
      <c r="BM8" s="221"/>
      <c r="BN8" s="221"/>
      <c r="BO8" s="221"/>
      <c r="BP8" s="221"/>
      <c r="BQ8" s="226">
        <v>2</v>
      </c>
      <c r="BR8" s="227"/>
      <c r="BS8" s="811"/>
      <c r="BT8" s="812"/>
      <c r="BU8" s="812"/>
      <c r="BV8" s="812"/>
      <c r="BW8" s="812"/>
      <c r="BX8" s="812"/>
      <c r="BY8" s="812"/>
      <c r="BZ8" s="812"/>
      <c r="CA8" s="812"/>
      <c r="CB8" s="812"/>
      <c r="CC8" s="812"/>
      <c r="CD8" s="812"/>
      <c r="CE8" s="812"/>
      <c r="CF8" s="812"/>
      <c r="CG8" s="813"/>
      <c r="CH8" s="814"/>
      <c r="CI8" s="815"/>
      <c r="CJ8" s="815"/>
      <c r="CK8" s="815"/>
      <c r="CL8" s="816"/>
      <c r="CM8" s="814"/>
      <c r="CN8" s="815"/>
      <c r="CO8" s="815"/>
      <c r="CP8" s="815"/>
      <c r="CQ8" s="816"/>
      <c r="CR8" s="814"/>
      <c r="CS8" s="815"/>
      <c r="CT8" s="815"/>
      <c r="CU8" s="815"/>
      <c r="CV8" s="816"/>
      <c r="CW8" s="814"/>
      <c r="CX8" s="815"/>
      <c r="CY8" s="815"/>
      <c r="CZ8" s="815"/>
      <c r="DA8" s="816"/>
      <c r="DB8" s="814"/>
      <c r="DC8" s="815"/>
      <c r="DD8" s="815"/>
      <c r="DE8" s="815"/>
      <c r="DF8" s="816"/>
      <c r="DG8" s="814"/>
      <c r="DH8" s="815"/>
      <c r="DI8" s="815"/>
      <c r="DJ8" s="815"/>
      <c r="DK8" s="816"/>
      <c r="DL8" s="814"/>
      <c r="DM8" s="815"/>
      <c r="DN8" s="815"/>
      <c r="DO8" s="815"/>
      <c r="DP8" s="816"/>
      <c r="DQ8" s="814"/>
      <c r="DR8" s="815"/>
      <c r="DS8" s="815"/>
      <c r="DT8" s="815"/>
      <c r="DU8" s="816"/>
      <c r="DV8" s="811"/>
      <c r="DW8" s="812"/>
      <c r="DX8" s="812"/>
      <c r="DY8" s="812"/>
      <c r="DZ8" s="817"/>
      <c r="EA8" s="222"/>
    </row>
    <row r="9" spans="1:131" s="223" customFormat="1" ht="26.25" customHeight="1" x14ac:dyDescent="0.15">
      <c r="A9" s="226">
        <v>3</v>
      </c>
      <c r="B9" s="818"/>
      <c r="C9" s="819"/>
      <c r="D9" s="819"/>
      <c r="E9" s="819"/>
      <c r="F9" s="819"/>
      <c r="G9" s="819"/>
      <c r="H9" s="819"/>
      <c r="I9" s="819"/>
      <c r="J9" s="819"/>
      <c r="K9" s="819"/>
      <c r="L9" s="819"/>
      <c r="M9" s="819"/>
      <c r="N9" s="819"/>
      <c r="O9" s="819"/>
      <c r="P9" s="820"/>
      <c r="Q9" s="821"/>
      <c r="R9" s="822"/>
      <c r="S9" s="822"/>
      <c r="T9" s="822"/>
      <c r="U9" s="822"/>
      <c r="V9" s="822"/>
      <c r="W9" s="822"/>
      <c r="X9" s="822"/>
      <c r="Y9" s="822"/>
      <c r="Z9" s="822"/>
      <c r="AA9" s="822"/>
      <c r="AB9" s="822"/>
      <c r="AC9" s="822"/>
      <c r="AD9" s="822"/>
      <c r="AE9" s="823"/>
      <c r="AF9" s="824"/>
      <c r="AG9" s="825"/>
      <c r="AH9" s="825"/>
      <c r="AI9" s="825"/>
      <c r="AJ9" s="826"/>
      <c r="AK9" s="807"/>
      <c r="AL9" s="808"/>
      <c r="AM9" s="808"/>
      <c r="AN9" s="808"/>
      <c r="AO9" s="808"/>
      <c r="AP9" s="808"/>
      <c r="AQ9" s="808"/>
      <c r="AR9" s="808"/>
      <c r="AS9" s="808"/>
      <c r="AT9" s="808"/>
      <c r="AU9" s="809"/>
      <c r="AV9" s="809"/>
      <c r="AW9" s="809"/>
      <c r="AX9" s="809"/>
      <c r="AY9" s="810"/>
      <c r="AZ9" s="220"/>
      <c r="BA9" s="220"/>
      <c r="BB9" s="220"/>
      <c r="BC9" s="220"/>
      <c r="BD9" s="220"/>
      <c r="BE9" s="221"/>
      <c r="BF9" s="221"/>
      <c r="BG9" s="221"/>
      <c r="BH9" s="221"/>
      <c r="BI9" s="221"/>
      <c r="BJ9" s="221"/>
      <c r="BK9" s="221"/>
      <c r="BL9" s="221"/>
      <c r="BM9" s="221"/>
      <c r="BN9" s="221"/>
      <c r="BO9" s="221"/>
      <c r="BP9" s="221"/>
      <c r="BQ9" s="226">
        <v>3</v>
      </c>
      <c r="BR9" s="227"/>
      <c r="BS9" s="811"/>
      <c r="BT9" s="812"/>
      <c r="BU9" s="812"/>
      <c r="BV9" s="812"/>
      <c r="BW9" s="812"/>
      <c r="BX9" s="812"/>
      <c r="BY9" s="812"/>
      <c r="BZ9" s="812"/>
      <c r="CA9" s="812"/>
      <c r="CB9" s="812"/>
      <c r="CC9" s="812"/>
      <c r="CD9" s="812"/>
      <c r="CE9" s="812"/>
      <c r="CF9" s="812"/>
      <c r="CG9" s="813"/>
      <c r="CH9" s="814"/>
      <c r="CI9" s="815"/>
      <c r="CJ9" s="815"/>
      <c r="CK9" s="815"/>
      <c r="CL9" s="816"/>
      <c r="CM9" s="814"/>
      <c r="CN9" s="815"/>
      <c r="CO9" s="815"/>
      <c r="CP9" s="815"/>
      <c r="CQ9" s="816"/>
      <c r="CR9" s="814"/>
      <c r="CS9" s="815"/>
      <c r="CT9" s="815"/>
      <c r="CU9" s="815"/>
      <c r="CV9" s="816"/>
      <c r="CW9" s="814"/>
      <c r="CX9" s="815"/>
      <c r="CY9" s="815"/>
      <c r="CZ9" s="815"/>
      <c r="DA9" s="816"/>
      <c r="DB9" s="814"/>
      <c r="DC9" s="815"/>
      <c r="DD9" s="815"/>
      <c r="DE9" s="815"/>
      <c r="DF9" s="816"/>
      <c r="DG9" s="814"/>
      <c r="DH9" s="815"/>
      <c r="DI9" s="815"/>
      <c r="DJ9" s="815"/>
      <c r="DK9" s="816"/>
      <c r="DL9" s="814"/>
      <c r="DM9" s="815"/>
      <c r="DN9" s="815"/>
      <c r="DO9" s="815"/>
      <c r="DP9" s="816"/>
      <c r="DQ9" s="814"/>
      <c r="DR9" s="815"/>
      <c r="DS9" s="815"/>
      <c r="DT9" s="815"/>
      <c r="DU9" s="816"/>
      <c r="DV9" s="811"/>
      <c r="DW9" s="812"/>
      <c r="DX9" s="812"/>
      <c r="DY9" s="812"/>
      <c r="DZ9" s="817"/>
      <c r="EA9" s="222"/>
    </row>
    <row r="10" spans="1:131" s="223" customFormat="1" ht="26.25" customHeight="1" x14ac:dyDescent="0.15">
      <c r="A10" s="226">
        <v>4</v>
      </c>
      <c r="B10" s="818"/>
      <c r="C10" s="819"/>
      <c r="D10" s="819"/>
      <c r="E10" s="819"/>
      <c r="F10" s="819"/>
      <c r="G10" s="819"/>
      <c r="H10" s="819"/>
      <c r="I10" s="819"/>
      <c r="J10" s="819"/>
      <c r="K10" s="819"/>
      <c r="L10" s="819"/>
      <c r="M10" s="819"/>
      <c r="N10" s="819"/>
      <c r="O10" s="819"/>
      <c r="P10" s="820"/>
      <c r="Q10" s="821"/>
      <c r="R10" s="822"/>
      <c r="S10" s="822"/>
      <c r="T10" s="822"/>
      <c r="U10" s="822"/>
      <c r="V10" s="822"/>
      <c r="W10" s="822"/>
      <c r="X10" s="822"/>
      <c r="Y10" s="822"/>
      <c r="Z10" s="822"/>
      <c r="AA10" s="822"/>
      <c r="AB10" s="822"/>
      <c r="AC10" s="822"/>
      <c r="AD10" s="822"/>
      <c r="AE10" s="823"/>
      <c r="AF10" s="824"/>
      <c r="AG10" s="825"/>
      <c r="AH10" s="825"/>
      <c r="AI10" s="825"/>
      <c r="AJ10" s="826"/>
      <c r="AK10" s="807"/>
      <c r="AL10" s="808"/>
      <c r="AM10" s="808"/>
      <c r="AN10" s="808"/>
      <c r="AO10" s="808"/>
      <c r="AP10" s="808"/>
      <c r="AQ10" s="808"/>
      <c r="AR10" s="808"/>
      <c r="AS10" s="808"/>
      <c r="AT10" s="808"/>
      <c r="AU10" s="809"/>
      <c r="AV10" s="809"/>
      <c r="AW10" s="809"/>
      <c r="AX10" s="809"/>
      <c r="AY10" s="810"/>
      <c r="AZ10" s="220"/>
      <c r="BA10" s="220"/>
      <c r="BB10" s="220"/>
      <c r="BC10" s="220"/>
      <c r="BD10" s="220"/>
      <c r="BE10" s="221"/>
      <c r="BF10" s="221"/>
      <c r="BG10" s="221"/>
      <c r="BH10" s="221"/>
      <c r="BI10" s="221"/>
      <c r="BJ10" s="221"/>
      <c r="BK10" s="221"/>
      <c r="BL10" s="221"/>
      <c r="BM10" s="221"/>
      <c r="BN10" s="221"/>
      <c r="BO10" s="221"/>
      <c r="BP10" s="221"/>
      <c r="BQ10" s="226">
        <v>4</v>
      </c>
      <c r="BR10" s="227"/>
      <c r="BS10" s="811"/>
      <c r="BT10" s="812"/>
      <c r="BU10" s="812"/>
      <c r="BV10" s="812"/>
      <c r="BW10" s="812"/>
      <c r="BX10" s="812"/>
      <c r="BY10" s="812"/>
      <c r="BZ10" s="812"/>
      <c r="CA10" s="812"/>
      <c r="CB10" s="812"/>
      <c r="CC10" s="812"/>
      <c r="CD10" s="812"/>
      <c r="CE10" s="812"/>
      <c r="CF10" s="812"/>
      <c r="CG10" s="813"/>
      <c r="CH10" s="814"/>
      <c r="CI10" s="815"/>
      <c r="CJ10" s="815"/>
      <c r="CK10" s="815"/>
      <c r="CL10" s="816"/>
      <c r="CM10" s="814"/>
      <c r="CN10" s="815"/>
      <c r="CO10" s="815"/>
      <c r="CP10" s="815"/>
      <c r="CQ10" s="816"/>
      <c r="CR10" s="814"/>
      <c r="CS10" s="815"/>
      <c r="CT10" s="815"/>
      <c r="CU10" s="815"/>
      <c r="CV10" s="816"/>
      <c r="CW10" s="814"/>
      <c r="CX10" s="815"/>
      <c r="CY10" s="815"/>
      <c r="CZ10" s="815"/>
      <c r="DA10" s="816"/>
      <c r="DB10" s="814"/>
      <c r="DC10" s="815"/>
      <c r="DD10" s="815"/>
      <c r="DE10" s="815"/>
      <c r="DF10" s="816"/>
      <c r="DG10" s="814"/>
      <c r="DH10" s="815"/>
      <c r="DI10" s="815"/>
      <c r="DJ10" s="815"/>
      <c r="DK10" s="816"/>
      <c r="DL10" s="814"/>
      <c r="DM10" s="815"/>
      <c r="DN10" s="815"/>
      <c r="DO10" s="815"/>
      <c r="DP10" s="816"/>
      <c r="DQ10" s="814"/>
      <c r="DR10" s="815"/>
      <c r="DS10" s="815"/>
      <c r="DT10" s="815"/>
      <c r="DU10" s="816"/>
      <c r="DV10" s="811"/>
      <c r="DW10" s="812"/>
      <c r="DX10" s="812"/>
      <c r="DY10" s="812"/>
      <c r="DZ10" s="817"/>
      <c r="EA10" s="222"/>
    </row>
    <row r="11" spans="1:131" s="223" customFormat="1" ht="26.25" customHeight="1" x14ac:dyDescent="0.15">
      <c r="A11" s="226">
        <v>5</v>
      </c>
      <c r="B11" s="818"/>
      <c r="C11" s="819"/>
      <c r="D11" s="819"/>
      <c r="E11" s="819"/>
      <c r="F11" s="819"/>
      <c r="G11" s="819"/>
      <c r="H11" s="819"/>
      <c r="I11" s="819"/>
      <c r="J11" s="819"/>
      <c r="K11" s="819"/>
      <c r="L11" s="819"/>
      <c r="M11" s="819"/>
      <c r="N11" s="819"/>
      <c r="O11" s="819"/>
      <c r="P11" s="820"/>
      <c r="Q11" s="821"/>
      <c r="R11" s="822"/>
      <c r="S11" s="822"/>
      <c r="T11" s="822"/>
      <c r="U11" s="822"/>
      <c r="V11" s="822"/>
      <c r="W11" s="822"/>
      <c r="X11" s="822"/>
      <c r="Y11" s="822"/>
      <c r="Z11" s="822"/>
      <c r="AA11" s="822"/>
      <c r="AB11" s="822"/>
      <c r="AC11" s="822"/>
      <c r="AD11" s="822"/>
      <c r="AE11" s="823"/>
      <c r="AF11" s="824"/>
      <c r="AG11" s="825"/>
      <c r="AH11" s="825"/>
      <c r="AI11" s="825"/>
      <c r="AJ11" s="826"/>
      <c r="AK11" s="807"/>
      <c r="AL11" s="808"/>
      <c r="AM11" s="808"/>
      <c r="AN11" s="808"/>
      <c r="AO11" s="808"/>
      <c r="AP11" s="808"/>
      <c r="AQ11" s="808"/>
      <c r="AR11" s="808"/>
      <c r="AS11" s="808"/>
      <c r="AT11" s="808"/>
      <c r="AU11" s="809"/>
      <c r="AV11" s="809"/>
      <c r="AW11" s="809"/>
      <c r="AX11" s="809"/>
      <c r="AY11" s="810"/>
      <c r="AZ11" s="220"/>
      <c r="BA11" s="220"/>
      <c r="BB11" s="220"/>
      <c r="BC11" s="220"/>
      <c r="BD11" s="220"/>
      <c r="BE11" s="221"/>
      <c r="BF11" s="221"/>
      <c r="BG11" s="221"/>
      <c r="BH11" s="221"/>
      <c r="BI11" s="221"/>
      <c r="BJ11" s="221"/>
      <c r="BK11" s="221"/>
      <c r="BL11" s="221"/>
      <c r="BM11" s="221"/>
      <c r="BN11" s="221"/>
      <c r="BO11" s="221"/>
      <c r="BP11" s="221"/>
      <c r="BQ11" s="226">
        <v>5</v>
      </c>
      <c r="BR11" s="227"/>
      <c r="BS11" s="811"/>
      <c r="BT11" s="812"/>
      <c r="BU11" s="812"/>
      <c r="BV11" s="812"/>
      <c r="BW11" s="812"/>
      <c r="BX11" s="812"/>
      <c r="BY11" s="812"/>
      <c r="BZ11" s="812"/>
      <c r="CA11" s="812"/>
      <c r="CB11" s="812"/>
      <c r="CC11" s="812"/>
      <c r="CD11" s="812"/>
      <c r="CE11" s="812"/>
      <c r="CF11" s="812"/>
      <c r="CG11" s="813"/>
      <c r="CH11" s="814"/>
      <c r="CI11" s="815"/>
      <c r="CJ11" s="815"/>
      <c r="CK11" s="815"/>
      <c r="CL11" s="816"/>
      <c r="CM11" s="814"/>
      <c r="CN11" s="815"/>
      <c r="CO11" s="815"/>
      <c r="CP11" s="815"/>
      <c r="CQ11" s="816"/>
      <c r="CR11" s="814"/>
      <c r="CS11" s="815"/>
      <c r="CT11" s="815"/>
      <c r="CU11" s="815"/>
      <c r="CV11" s="816"/>
      <c r="CW11" s="814"/>
      <c r="CX11" s="815"/>
      <c r="CY11" s="815"/>
      <c r="CZ11" s="815"/>
      <c r="DA11" s="816"/>
      <c r="DB11" s="814"/>
      <c r="DC11" s="815"/>
      <c r="DD11" s="815"/>
      <c r="DE11" s="815"/>
      <c r="DF11" s="816"/>
      <c r="DG11" s="814"/>
      <c r="DH11" s="815"/>
      <c r="DI11" s="815"/>
      <c r="DJ11" s="815"/>
      <c r="DK11" s="816"/>
      <c r="DL11" s="814"/>
      <c r="DM11" s="815"/>
      <c r="DN11" s="815"/>
      <c r="DO11" s="815"/>
      <c r="DP11" s="816"/>
      <c r="DQ11" s="814"/>
      <c r="DR11" s="815"/>
      <c r="DS11" s="815"/>
      <c r="DT11" s="815"/>
      <c r="DU11" s="816"/>
      <c r="DV11" s="811"/>
      <c r="DW11" s="812"/>
      <c r="DX11" s="812"/>
      <c r="DY11" s="812"/>
      <c r="DZ11" s="817"/>
      <c r="EA11" s="222"/>
    </row>
    <row r="12" spans="1:131" s="223" customFormat="1" ht="26.25" customHeight="1" x14ac:dyDescent="0.15">
      <c r="A12" s="226">
        <v>6</v>
      </c>
      <c r="B12" s="818"/>
      <c r="C12" s="819"/>
      <c r="D12" s="819"/>
      <c r="E12" s="819"/>
      <c r="F12" s="819"/>
      <c r="G12" s="819"/>
      <c r="H12" s="819"/>
      <c r="I12" s="819"/>
      <c r="J12" s="819"/>
      <c r="K12" s="819"/>
      <c r="L12" s="819"/>
      <c r="M12" s="819"/>
      <c r="N12" s="819"/>
      <c r="O12" s="819"/>
      <c r="P12" s="820"/>
      <c r="Q12" s="821"/>
      <c r="R12" s="822"/>
      <c r="S12" s="822"/>
      <c r="T12" s="822"/>
      <c r="U12" s="822"/>
      <c r="V12" s="822"/>
      <c r="W12" s="822"/>
      <c r="X12" s="822"/>
      <c r="Y12" s="822"/>
      <c r="Z12" s="822"/>
      <c r="AA12" s="822"/>
      <c r="AB12" s="822"/>
      <c r="AC12" s="822"/>
      <c r="AD12" s="822"/>
      <c r="AE12" s="823"/>
      <c r="AF12" s="824"/>
      <c r="AG12" s="825"/>
      <c r="AH12" s="825"/>
      <c r="AI12" s="825"/>
      <c r="AJ12" s="826"/>
      <c r="AK12" s="807"/>
      <c r="AL12" s="808"/>
      <c r="AM12" s="808"/>
      <c r="AN12" s="808"/>
      <c r="AO12" s="808"/>
      <c r="AP12" s="808"/>
      <c r="AQ12" s="808"/>
      <c r="AR12" s="808"/>
      <c r="AS12" s="808"/>
      <c r="AT12" s="808"/>
      <c r="AU12" s="809"/>
      <c r="AV12" s="809"/>
      <c r="AW12" s="809"/>
      <c r="AX12" s="809"/>
      <c r="AY12" s="810"/>
      <c r="AZ12" s="220"/>
      <c r="BA12" s="220"/>
      <c r="BB12" s="220"/>
      <c r="BC12" s="220"/>
      <c r="BD12" s="220"/>
      <c r="BE12" s="221"/>
      <c r="BF12" s="221"/>
      <c r="BG12" s="221"/>
      <c r="BH12" s="221"/>
      <c r="BI12" s="221"/>
      <c r="BJ12" s="221"/>
      <c r="BK12" s="221"/>
      <c r="BL12" s="221"/>
      <c r="BM12" s="221"/>
      <c r="BN12" s="221"/>
      <c r="BO12" s="221"/>
      <c r="BP12" s="221"/>
      <c r="BQ12" s="226">
        <v>6</v>
      </c>
      <c r="BR12" s="227"/>
      <c r="BS12" s="811"/>
      <c r="BT12" s="812"/>
      <c r="BU12" s="812"/>
      <c r="BV12" s="812"/>
      <c r="BW12" s="812"/>
      <c r="BX12" s="812"/>
      <c r="BY12" s="812"/>
      <c r="BZ12" s="812"/>
      <c r="CA12" s="812"/>
      <c r="CB12" s="812"/>
      <c r="CC12" s="812"/>
      <c r="CD12" s="812"/>
      <c r="CE12" s="812"/>
      <c r="CF12" s="812"/>
      <c r="CG12" s="813"/>
      <c r="CH12" s="814"/>
      <c r="CI12" s="815"/>
      <c r="CJ12" s="815"/>
      <c r="CK12" s="815"/>
      <c r="CL12" s="816"/>
      <c r="CM12" s="814"/>
      <c r="CN12" s="815"/>
      <c r="CO12" s="815"/>
      <c r="CP12" s="815"/>
      <c r="CQ12" s="816"/>
      <c r="CR12" s="814"/>
      <c r="CS12" s="815"/>
      <c r="CT12" s="815"/>
      <c r="CU12" s="815"/>
      <c r="CV12" s="816"/>
      <c r="CW12" s="814"/>
      <c r="CX12" s="815"/>
      <c r="CY12" s="815"/>
      <c r="CZ12" s="815"/>
      <c r="DA12" s="816"/>
      <c r="DB12" s="814"/>
      <c r="DC12" s="815"/>
      <c r="DD12" s="815"/>
      <c r="DE12" s="815"/>
      <c r="DF12" s="816"/>
      <c r="DG12" s="814"/>
      <c r="DH12" s="815"/>
      <c r="DI12" s="815"/>
      <c r="DJ12" s="815"/>
      <c r="DK12" s="816"/>
      <c r="DL12" s="814"/>
      <c r="DM12" s="815"/>
      <c r="DN12" s="815"/>
      <c r="DO12" s="815"/>
      <c r="DP12" s="816"/>
      <c r="DQ12" s="814"/>
      <c r="DR12" s="815"/>
      <c r="DS12" s="815"/>
      <c r="DT12" s="815"/>
      <c r="DU12" s="816"/>
      <c r="DV12" s="811"/>
      <c r="DW12" s="812"/>
      <c r="DX12" s="812"/>
      <c r="DY12" s="812"/>
      <c r="DZ12" s="817"/>
      <c r="EA12" s="222"/>
    </row>
    <row r="13" spans="1:131" s="223" customFormat="1" ht="26.25" customHeight="1" x14ac:dyDescent="0.15">
      <c r="A13" s="226">
        <v>7</v>
      </c>
      <c r="B13" s="818"/>
      <c r="C13" s="819"/>
      <c r="D13" s="819"/>
      <c r="E13" s="819"/>
      <c r="F13" s="819"/>
      <c r="G13" s="819"/>
      <c r="H13" s="819"/>
      <c r="I13" s="819"/>
      <c r="J13" s="819"/>
      <c r="K13" s="819"/>
      <c r="L13" s="819"/>
      <c r="M13" s="819"/>
      <c r="N13" s="819"/>
      <c r="O13" s="819"/>
      <c r="P13" s="820"/>
      <c r="Q13" s="821"/>
      <c r="R13" s="822"/>
      <c r="S13" s="822"/>
      <c r="T13" s="822"/>
      <c r="U13" s="822"/>
      <c r="V13" s="822"/>
      <c r="W13" s="822"/>
      <c r="X13" s="822"/>
      <c r="Y13" s="822"/>
      <c r="Z13" s="822"/>
      <c r="AA13" s="822"/>
      <c r="AB13" s="822"/>
      <c r="AC13" s="822"/>
      <c r="AD13" s="822"/>
      <c r="AE13" s="823"/>
      <c r="AF13" s="824"/>
      <c r="AG13" s="825"/>
      <c r="AH13" s="825"/>
      <c r="AI13" s="825"/>
      <c r="AJ13" s="826"/>
      <c r="AK13" s="807"/>
      <c r="AL13" s="808"/>
      <c r="AM13" s="808"/>
      <c r="AN13" s="808"/>
      <c r="AO13" s="808"/>
      <c r="AP13" s="808"/>
      <c r="AQ13" s="808"/>
      <c r="AR13" s="808"/>
      <c r="AS13" s="808"/>
      <c r="AT13" s="808"/>
      <c r="AU13" s="809"/>
      <c r="AV13" s="809"/>
      <c r="AW13" s="809"/>
      <c r="AX13" s="809"/>
      <c r="AY13" s="810"/>
      <c r="AZ13" s="220"/>
      <c r="BA13" s="220"/>
      <c r="BB13" s="220"/>
      <c r="BC13" s="220"/>
      <c r="BD13" s="220"/>
      <c r="BE13" s="221"/>
      <c r="BF13" s="221"/>
      <c r="BG13" s="221"/>
      <c r="BH13" s="221"/>
      <c r="BI13" s="221"/>
      <c r="BJ13" s="221"/>
      <c r="BK13" s="221"/>
      <c r="BL13" s="221"/>
      <c r="BM13" s="221"/>
      <c r="BN13" s="221"/>
      <c r="BO13" s="221"/>
      <c r="BP13" s="221"/>
      <c r="BQ13" s="226">
        <v>7</v>
      </c>
      <c r="BR13" s="227"/>
      <c r="BS13" s="811"/>
      <c r="BT13" s="812"/>
      <c r="BU13" s="812"/>
      <c r="BV13" s="812"/>
      <c r="BW13" s="812"/>
      <c r="BX13" s="812"/>
      <c r="BY13" s="812"/>
      <c r="BZ13" s="812"/>
      <c r="CA13" s="812"/>
      <c r="CB13" s="812"/>
      <c r="CC13" s="812"/>
      <c r="CD13" s="812"/>
      <c r="CE13" s="812"/>
      <c r="CF13" s="812"/>
      <c r="CG13" s="813"/>
      <c r="CH13" s="814"/>
      <c r="CI13" s="815"/>
      <c r="CJ13" s="815"/>
      <c r="CK13" s="815"/>
      <c r="CL13" s="816"/>
      <c r="CM13" s="814"/>
      <c r="CN13" s="815"/>
      <c r="CO13" s="815"/>
      <c r="CP13" s="815"/>
      <c r="CQ13" s="816"/>
      <c r="CR13" s="814"/>
      <c r="CS13" s="815"/>
      <c r="CT13" s="815"/>
      <c r="CU13" s="815"/>
      <c r="CV13" s="816"/>
      <c r="CW13" s="814"/>
      <c r="CX13" s="815"/>
      <c r="CY13" s="815"/>
      <c r="CZ13" s="815"/>
      <c r="DA13" s="816"/>
      <c r="DB13" s="814"/>
      <c r="DC13" s="815"/>
      <c r="DD13" s="815"/>
      <c r="DE13" s="815"/>
      <c r="DF13" s="816"/>
      <c r="DG13" s="814"/>
      <c r="DH13" s="815"/>
      <c r="DI13" s="815"/>
      <c r="DJ13" s="815"/>
      <c r="DK13" s="816"/>
      <c r="DL13" s="814"/>
      <c r="DM13" s="815"/>
      <c r="DN13" s="815"/>
      <c r="DO13" s="815"/>
      <c r="DP13" s="816"/>
      <c r="DQ13" s="814"/>
      <c r="DR13" s="815"/>
      <c r="DS13" s="815"/>
      <c r="DT13" s="815"/>
      <c r="DU13" s="816"/>
      <c r="DV13" s="811"/>
      <c r="DW13" s="812"/>
      <c r="DX13" s="812"/>
      <c r="DY13" s="812"/>
      <c r="DZ13" s="817"/>
      <c r="EA13" s="222"/>
    </row>
    <row r="14" spans="1:131" s="223" customFormat="1" ht="26.25" customHeight="1" x14ac:dyDescent="0.15">
      <c r="A14" s="226">
        <v>8</v>
      </c>
      <c r="B14" s="818"/>
      <c r="C14" s="819"/>
      <c r="D14" s="819"/>
      <c r="E14" s="819"/>
      <c r="F14" s="819"/>
      <c r="G14" s="819"/>
      <c r="H14" s="819"/>
      <c r="I14" s="819"/>
      <c r="J14" s="819"/>
      <c r="K14" s="819"/>
      <c r="L14" s="819"/>
      <c r="M14" s="819"/>
      <c r="N14" s="819"/>
      <c r="O14" s="819"/>
      <c r="P14" s="820"/>
      <c r="Q14" s="821"/>
      <c r="R14" s="822"/>
      <c r="S14" s="822"/>
      <c r="T14" s="822"/>
      <c r="U14" s="822"/>
      <c r="V14" s="822"/>
      <c r="W14" s="822"/>
      <c r="X14" s="822"/>
      <c r="Y14" s="822"/>
      <c r="Z14" s="822"/>
      <c r="AA14" s="822"/>
      <c r="AB14" s="822"/>
      <c r="AC14" s="822"/>
      <c r="AD14" s="822"/>
      <c r="AE14" s="823"/>
      <c r="AF14" s="824"/>
      <c r="AG14" s="825"/>
      <c r="AH14" s="825"/>
      <c r="AI14" s="825"/>
      <c r="AJ14" s="826"/>
      <c r="AK14" s="807"/>
      <c r="AL14" s="808"/>
      <c r="AM14" s="808"/>
      <c r="AN14" s="808"/>
      <c r="AO14" s="808"/>
      <c r="AP14" s="808"/>
      <c r="AQ14" s="808"/>
      <c r="AR14" s="808"/>
      <c r="AS14" s="808"/>
      <c r="AT14" s="808"/>
      <c r="AU14" s="809"/>
      <c r="AV14" s="809"/>
      <c r="AW14" s="809"/>
      <c r="AX14" s="809"/>
      <c r="AY14" s="810"/>
      <c r="AZ14" s="220"/>
      <c r="BA14" s="220"/>
      <c r="BB14" s="220"/>
      <c r="BC14" s="220"/>
      <c r="BD14" s="220"/>
      <c r="BE14" s="221"/>
      <c r="BF14" s="221"/>
      <c r="BG14" s="221"/>
      <c r="BH14" s="221"/>
      <c r="BI14" s="221"/>
      <c r="BJ14" s="221"/>
      <c r="BK14" s="221"/>
      <c r="BL14" s="221"/>
      <c r="BM14" s="221"/>
      <c r="BN14" s="221"/>
      <c r="BO14" s="221"/>
      <c r="BP14" s="221"/>
      <c r="BQ14" s="226">
        <v>8</v>
      </c>
      <c r="BR14" s="227"/>
      <c r="BS14" s="811"/>
      <c r="BT14" s="812"/>
      <c r="BU14" s="812"/>
      <c r="BV14" s="812"/>
      <c r="BW14" s="812"/>
      <c r="BX14" s="812"/>
      <c r="BY14" s="812"/>
      <c r="BZ14" s="812"/>
      <c r="CA14" s="812"/>
      <c r="CB14" s="812"/>
      <c r="CC14" s="812"/>
      <c r="CD14" s="812"/>
      <c r="CE14" s="812"/>
      <c r="CF14" s="812"/>
      <c r="CG14" s="813"/>
      <c r="CH14" s="814"/>
      <c r="CI14" s="815"/>
      <c r="CJ14" s="815"/>
      <c r="CK14" s="815"/>
      <c r="CL14" s="816"/>
      <c r="CM14" s="814"/>
      <c r="CN14" s="815"/>
      <c r="CO14" s="815"/>
      <c r="CP14" s="815"/>
      <c r="CQ14" s="816"/>
      <c r="CR14" s="814"/>
      <c r="CS14" s="815"/>
      <c r="CT14" s="815"/>
      <c r="CU14" s="815"/>
      <c r="CV14" s="816"/>
      <c r="CW14" s="814"/>
      <c r="CX14" s="815"/>
      <c r="CY14" s="815"/>
      <c r="CZ14" s="815"/>
      <c r="DA14" s="816"/>
      <c r="DB14" s="814"/>
      <c r="DC14" s="815"/>
      <c r="DD14" s="815"/>
      <c r="DE14" s="815"/>
      <c r="DF14" s="816"/>
      <c r="DG14" s="814"/>
      <c r="DH14" s="815"/>
      <c r="DI14" s="815"/>
      <c r="DJ14" s="815"/>
      <c r="DK14" s="816"/>
      <c r="DL14" s="814"/>
      <c r="DM14" s="815"/>
      <c r="DN14" s="815"/>
      <c r="DO14" s="815"/>
      <c r="DP14" s="816"/>
      <c r="DQ14" s="814"/>
      <c r="DR14" s="815"/>
      <c r="DS14" s="815"/>
      <c r="DT14" s="815"/>
      <c r="DU14" s="816"/>
      <c r="DV14" s="811"/>
      <c r="DW14" s="812"/>
      <c r="DX14" s="812"/>
      <c r="DY14" s="812"/>
      <c r="DZ14" s="817"/>
      <c r="EA14" s="222"/>
    </row>
    <row r="15" spans="1:131" s="223" customFormat="1" ht="26.25" customHeight="1" x14ac:dyDescent="0.15">
      <c r="A15" s="226">
        <v>9</v>
      </c>
      <c r="B15" s="818"/>
      <c r="C15" s="819"/>
      <c r="D15" s="819"/>
      <c r="E15" s="819"/>
      <c r="F15" s="819"/>
      <c r="G15" s="819"/>
      <c r="H15" s="819"/>
      <c r="I15" s="819"/>
      <c r="J15" s="819"/>
      <c r="K15" s="819"/>
      <c r="L15" s="819"/>
      <c r="M15" s="819"/>
      <c r="N15" s="819"/>
      <c r="O15" s="819"/>
      <c r="P15" s="820"/>
      <c r="Q15" s="821"/>
      <c r="R15" s="822"/>
      <c r="S15" s="822"/>
      <c r="T15" s="822"/>
      <c r="U15" s="822"/>
      <c r="V15" s="822"/>
      <c r="W15" s="822"/>
      <c r="X15" s="822"/>
      <c r="Y15" s="822"/>
      <c r="Z15" s="822"/>
      <c r="AA15" s="822"/>
      <c r="AB15" s="822"/>
      <c r="AC15" s="822"/>
      <c r="AD15" s="822"/>
      <c r="AE15" s="823"/>
      <c r="AF15" s="824"/>
      <c r="AG15" s="825"/>
      <c r="AH15" s="825"/>
      <c r="AI15" s="825"/>
      <c r="AJ15" s="826"/>
      <c r="AK15" s="807"/>
      <c r="AL15" s="808"/>
      <c r="AM15" s="808"/>
      <c r="AN15" s="808"/>
      <c r="AO15" s="808"/>
      <c r="AP15" s="808"/>
      <c r="AQ15" s="808"/>
      <c r="AR15" s="808"/>
      <c r="AS15" s="808"/>
      <c r="AT15" s="808"/>
      <c r="AU15" s="809"/>
      <c r="AV15" s="809"/>
      <c r="AW15" s="809"/>
      <c r="AX15" s="809"/>
      <c r="AY15" s="810"/>
      <c r="AZ15" s="220"/>
      <c r="BA15" s="220"/>
      <c r="BB15" s="220"/>
      <c r="BC15" s="220"/>
      <c r="BD15" s="220"/>
      <c r="BE15" s="221"/>
      <c r="BF15" s="221"/>
      <c r="BG15" s="221"/>
      <c r="BH15" s="221"/>
      <c r="BI15" s="221"/>
      <c r="BJ15" s="221"/>
      <c r="BK15" s="221"/>
      <c r="BL15" s="221"/>
      <c r="BM15" s="221"/>
      <c r="BN15" s="221"/>
      <c r="BO15" s="221"/>
      <c r="BP15" s="221"/>
      <c r="BQ15" s="226">
        <v>9</v>
      </c>
      <c r="BR15" s="227"/>
      <c r="BS15" s="811"/>
      <c r="BT15" s="812"/>
      <c r="BU15" s="812"/>
      <c r="BV15" s="812"/>
      <c r="BW15" s="812"/>
      <c r="BX15" s="812"/>
      <c r="BY15" s="812"/>
      <c r="BZ15" s="812"/>
      <c r="CA15" s="812"/>
      <c r="CB15" s="812"/>
      <c r="CC15" s="812"/>
      <c r="CD15" s="812"/>
      <c r="CE15" s="812"/>
      <c r="CF15" s="812"/>
      <c r="CG15" s="813"/>
      <c r="CH15" s="814"/>
      <c r="CI15" s="815"/>
      <c r="CJ15" s="815"/>
      <c r="CK15" s="815"/>
      <c r="CL15" s="816"/>
      <c r="CM15" s="814"/>
      <c r="CN15" s="815"/>
      <c r="CO15" s="815"/>
      <c r="CP15" s="815"/>
      <c r="CQ15" s="816"/>
      <c r="CR15" s="814"/>
      <c r="CS15" s="815"/>
      <c r="CT15" s="815"/>
      <c r="CU15" s="815"/>
      <c r="CV15" s="816"/>
      <c r="CW15" s="814"/>
      <c r="CX15" s="815"/>
      <c r="CY15" s="815"/>
      <c r="CZ15" s="815"/>
      <c r="DA15" s="816"/>
      <c r="DB15" s="814"/>
      <c r="DC15" s="815"/>
      <c r="DD15" s="815"/>
      <c r="DE15" s="815"/>
      <c r="DF15" s="816"/>
      <c r="DG15" s="814"/>
      <c r="DH15" s="815"/>
      <c r="DI15" s="815"/>
      <c r="DJ15" s="815"/>
      <c r="DK15" s="816"/>
      <c r="DL15" s="814"/>
      <c r="DM15" s="815"/>
      <c r="DN15" s="815"/>
      <c r="DO15" s="815"/>
      <c r="DP15" s="816"/>
      <c r="DQ15" s="814"/>
      <c r="DR15" s="815"/>
      <c r="DS15" s="815"/>
      <c r="DT15" s="815"/>
      <c r="DU15" s="816"/>
      <c r="DV15" s="811"/>
      <c r="DW15" s="812"/>
      <c r="DX15" s="812"/>
      <c r="DY15" s="812"/>
      <c r="DZ15" s="817"/>
      <c r="EA15" s="222"/>
    </row>
    <row r="16" spans="1:131" s="223" customFormat="1" ht="26.25" customHeight="1" x14ac:dyDescent="0.15">
      <c r="A16" s="226">
        <v>10</v>
      </c>
      <c r="B16" s="818"/>
      <c r="C16" s="819"/>
      <c r="D16" s="819"/>
      <c r="E16" s="819"/>
      <c r="F16" s="819"/>
      <c r="G16" s="819"/>
      <c r="H16" s="819"/>
      <c r="I16" s="819"/>
      <c r="J16" s="819"/>
      <c r="K16" s="819"/>
      <c r="L16" s="819"/>
      <c r="M16" s="819"/>
      <c r="N16" s="819"/>
      <c r="O16" s="819"/>
      <c r="P16" s="820"/>
      <c r="Q16" s="821"/>
      <c r="R16" s="822"/>
      <c r="S16" s="822"/>
      <c r="T16" s="822"/>
      <c r="U16" s="822"/>
      <c r="V16" s="822"/>
      <c r="W16" s="822"/>
      <c r="X16" s="822"/>
      <c r="Y16" s="822"/>
      <c r="Z16" s="822"/>
      <c r="AA16" s="822"/>
      <c r="AB16" s="822"/>
      <c r="AC16" s="822"/>
      <c r="AD16" s="822"/>
      <c r="AE16" s="823"/>
      <c r="AF16" s="824"/>
      <c r="AG16" s="825"/>
      <c r="AH16" s="825"/>
      <c r="AI16" s="825"/>
      <c r="AJ16" s="826"/>
      <c r="AK16" s="807"/>
      <c r="AL16" s="808"/>
      <c r="AM16" s="808"/>
      <c r="AN16" s="808"/>
      <c r="AO16" s="808"/>
      <c r="AP16" s="808"/>
      <c r="AQ16" s="808"/>
      <c r="AR16" s="808"/>
      <c r="AS16" s="808"/>
      <c r="AT16" s="808"/>
      <c r="AU16" s="809"/>
      <c r="AV16" s="809"/>
      <c r="AW16" s="809"/>
      <c r="AX16" s="809"/>
      <c r="AY16" s="810"/>
      <c r="AZ16" s="220"/>
      <c r="BA16" s="220"/>
      <c r="BB16" s="220"/>
      <c r="BC16" s="220"/>
      <c r="BD16" s="220"/>
      <c r="BE16" s="221"/>
      <c r="BF16" s="221"/>
      <c r="BG16" s="221"/>
      <c r="BH16" s="221"/>
      <c r="BI16" s="221"/>
      <c r="BJ16" s="221"/>
      <c r="BK16" s="221"/>
      <c r="BL16" s="221"/>
      <c r="BM16" s="221"/>
      <c r="BN16" s="221"/>
      <c r="BO16" s="221"/>
      <c r="BP16" s="221"/>
      <c r="BQ16" s="226">
        <v>10</v>
      </c>
      <c r="BR16" s="227"/>
      <c r="BS16" s="811"/>
      <c r="BT16" s="812"/>
      <c r="BU16" s="812"/>
      <c r="BV16" s="812"/>
      <c r="BW16" s="812"/>
      <c r="BX16" s="812"/>
      <c r="BY16" s="812"/>
      <c r="BZ16" s="812"/>
      <c r="CA16" s="812"/>
      <c r="CB16" s="812"/>
      <c r="CC16" s="812"/>
      <c r="CD16" s="812"/>
      <c r="CE16" s="812"/>
      <c r="CF16" s="812"/>
      <c r="CG16" s="813"/>
      <c r="CH16" s="814"/>
      <c r="CI16" s="815"/>
      <c r="CJ16" s="815"/>
      <c r="CK16" s="815"/>
      <c r="CL16" s="816"/>
      <c r="CM16" s="814"/>
      <c r="CN16" s="815"/>
      <c r="CO16" s="815"/>
      <c r="CP16" s="815"/>
      <c r="CQ16" s="816"/>
      <c r="CR16" s="814"/>
      <c r="CS16" s="815"/>
      <c r="CT16" s="815"/>
      <c r="CU16" s="815"/>
      <c r="CV16" s="816"/>
      <c r="CW16" s="814"/>
      <c r="CX16" s="815"/>
      <c r="CY16" s="815"/>
      <c r="CZ16" s="815"/>
      <c r="DA16" s="816"/>
      <c r="DB16" s="814"/>
      <c r="DC16" s="815"/>
      <c r="DD16" s="815"/>
      <c r="DE16" s="815"/>
      <c r="DF16" s="816"/>
      <c r="DG16" s="814"/>
      <c r="DH16" s="815"/>
      <c r="DI16" s="815"/>
      <c r="DJ16" s="815"/>
      <c r="DK16" s="816"/>
      <c r="DL16" s="814"/>
      <c r="DM16" s="815"/>
      <c r="DN16" s="815"/>
      <c r="DO16" s="815"/>
      <c r="DP16" s="816"/>
      <c r="DQ16" s="814"/>
      <c r="DR16" s="815"/>
      <c r="DS16" s="815"/>
      <c r="DT16" s="815"/>
      <c r="DU16" s="816"/>
      <c r="DV16" s="811"/>
      <c r="DW16" s="812"/>
      <c r="DX16" s="812"/>
      <c r="DY16" s="812"/>
      <c r="DZ16" s="817"/>
      <c r="EA16" s="222"/>
    </row>
    <row r="17" spans="1:131" s="223" customFormat="1" ht="26.25" customHeight="1" x14ac:dyDescent="0.15">
      <c r="A17" s="226">
        <v>11</v>
      </c>
      <c r="B17" s="818"/>
      <c r="C17" s="819"/>
      <c r="D17" s="819"/>
      <c r="E17" s="819"/>
      <c r="F17" s="819"/>
      <c r="G17" s="819"/>
      <c r="H17" s="819"/>
      <c r="I17" s="819"/>
      <c r="J17" s="819"/>
      <c r="K17" s="819"/>
      <c r="L17" s="819"/>
      <c r="M17" s="819"/>
      <c r="N17" s="819"/>
      <c r="O17" s="819"/>
      <c r="P17" s="820"/>
      <c r="Q17" s="821"/>
      <c r="R17" s="822"/>
      <c r="S17" s="822"/>
      <c r="T17" s="822"/>
      <c r="U17" s="822"/>
      <c r="V17" s="822"/>
      <c r="W17" s="822"/>
      <c r="X17" s="822"/>
      <c r="Y17" s="822"/>
      <c r="Z17" s="822"/>
      <c r="AA17" s="822"/>
      <c r="AB17" s="822"/>
      <c r="AC17" s="822"/>
      <c r="AD17" s="822"/>
      <c r="AE17" s="823"/>
      <c r="AF17" s="824"/>
      <c r="AG17" s="825"/>
      <c r="AH17" s="825"/>
      <c r="AI17" s="825"/>
      <c r="AJ17" s="826"/>
      <c r="AK17" s="807"/>
      <c r="AL17" s="808"/>
      <c r="AM17" s="808"/>
      <c r="AN17" s="808"/>
      <c r="AO17" s="808"/>
      <c r="AP17" s="808"/>
      <c r="AQ17" s="808"/>
      <c r="AR17" s="808"/>
      <c r="AS17" s="808"/>
      <c r="AT17" s="808"/>
      <c r="AU17" s="809"/>
      <c r="AV17" s="809"/>
      <c r="AW17" s="809"/>
      <c r="AX17" s="809"/>
      <c r="AY17" s="810"/>
      <c r="AZ17" s="220"/>
      <c r="BA17" s="220"/>
      <c r="BB17" s="220"/>
      <c r="BC17" s="220"/>
      <c r="BD17" s="220"/>
      <c r="BE17" s="221"/>
      <c r="BF17" s="221"/>
      <c r="BG17" s="221"/>
      <c r="BH17" s="221"/>
      <c r="BI17" s="221"/>
      <c r="BJ17" s="221"/>
      <c r="BK17" s="221"/>
      <c r="BL17" s="221"/>
      <c r="BM17" s="221"/>
      <c r="BN17" s="221"/>
      <c r="BO17" s="221"/>
      <c r="BP17" s="221"/>
      <c r="BQ17" s="226">
        <v>11</v>
      </c>
      <c r="BR17" s="227"/>
      <c r="BS17" s="811"/>
      <c r="BT17" s="812"/>
      <c r="BU17" s="812"/>
      <c r="BV17" s="812"/>
      <c r="BW17" s="812"/>
      <c r="BX17" s="812"/>
      <c r="BY17" s="812"/>
      <c r="BZ17" s="812"/>
      <c r="CA17" s="812"/>
      <c r="CB17" s="812"/>
      <c r="CC17" s="812"/>
      <c r="CD17" s="812"/>
      <c r="CE17" s="812"/>
      <c r="CF17" s="812"/>
      <c r="CG17" s="813"/>
      <c r="CH17" s="814"/>
      <c r="CI17" s="815"/>
      <c r="CJ17" s="815"/>
      <c r="CK17" s="815"/>
      <c r="CL17" s="816"/>
      <c r="CM17" s="814"/>
      <c r="CN17" s="815"/>
      <c r="CO17" s="815"/>
      <c r="CP17" s="815"/>
      <c r="CQ17" s="816"/>
      <c r="CR17" s="814"/>
      <c r="CS17" s="815"/>
      <c r="CT17" s="815"/>
      <c r="CU17" s="815"/>
      <c r="CV17" s="816"/>
      <c r="CW17" s="814"/>
      <c r="CX17" s="815"/>
      <c r="CY17" s="815"/>
      <c r="CZ17" s="815"/>
      <c r="DA17" s="816"/>
      <c r="DB17" s="814"/>
      <c r="DC17" s="815"/>
      <c r="DD17" s="815"/>
      <c r="DE17" s="815"/>
      <c r="DF17" s="816"/>
      <c r="DG17" s="814"/>
      <c r="DH17" s="815"/>
      <c r="DI17" s="815"/>
      <c r="DJ17" s="815"/>
      <c r="DK17" s="816"/>
      <c r="DL17" s="814"/>
      <c r="DM17" s="815"/>
      <c r="DN17" s="815"/>
      <c r="DO17" s="815"/>
      <c r="DP17" s="816"/>
      <c r="DQ17" s="814"/>
      <c r="DR17" s="815"/>
      <c r="DS17" s="815"/>
      <c r="DT17" s="815"/>
      <c r="DU17" s="816"/>
      <c r="DV17" s="811"/>
      <c r="DW17" s="812"/>
      <c r="DX17" s="812"/>
      <c r="DY17" s="812"/>
      <c r="DZ17" s="817"/>
      <c r="EA17" s="222"/>
    </row>
    <row r="18" spans="1:131" s="223" customFormat="1" ht="26.25" customHeight="1" x14ac:dyDescent="0.15">
      <c r="A18" s="226">
        <v>12</v>
      </c>
      <c r="B18" s="818"/>
      <c r="C18" s="819"/>
      <c r="D18" s="819"/>
      <c r="E18" s="819"/>
      <c r="F18" s="819"/>
      <c r="G18" s="819"/>
      <c r="H18" s="819"/>
      <c r="I18" s="819"/>
      <c r="J18" s="819"/>
      <c r="K18" s="819"/>
      <c r="L18" s="819"/>
      <c r="M18" s="819"/>
      <c r="N18" s="819"/>
      <c r="O18" s="819"/>
      <c r="P18" s="820"/>
      <c r="Q18" s="821"/>
      <c r="R18" s="822"/>
      <c r="S18" s="822"/>
      <c r="T18" s="822"/>
      <c r="U18" s="822"/>
      <c r="V18" s="822"/>
      <c r="W18" s="822"/>
      <c r="X18" s="822"/>
      <c r="Y18" s="822"/>
      <c r="Z18" s="822"/>
      <c r="AA18" s="822"/>
      <c r="AB18" s="822"/>
      <c r="AC18" s="822"/>
      <c r="AD18" s="822"/>
      <c r="AE18" s="823"/>
      <c r="AF18" s="824"/>
      <c r="AG18" s="825"/>
      <c r="AH18" s="825"/>
      <c r="AI18" s="825"/>
      <c r="AJ18" s="826"/>
      <c r="AK18" s="807"/>
      <c r="AL18" s="808"/>
      <c r="AM18" s="808"/>
      <c r="AN18" s="808"/>
      <c r="AO18" s="808"/>
      <c r="AP18" s="808"/>
      <c r="AQ18" s="808"/>
      <c r="AR18" s="808"/>
      <c r="AS18" s="808"/>
      <c r="AT18" s="808"/>
      <c r="AU18" s="809"/>
      <c r="AV18" s="809"/>
      <c r="AW18" s="809"/>
      <c r="AX18" s="809"/>
      <c r="AY18" s="810"/>
      <c r="AZ18" s="220"/>
      <c r="BA18" s="220"/>
      <c r="BB18" s="220"/>
      <c r="BC18" s="220"/>
      <c r="BD18" s="220"/>
      <c r="BE18" s="221"/>
      <c r="BF18" s="221"/>
      <c r="BG18" s="221"/>
      <c r="BH18" s="221"/>
      <c r="BI18" s="221"/>
      <c r="BJ18" s="221"/>
      <c r="BK18" s="221"/>
      <c r="BL18" s="221"/>
      <c r="BM18" s="221"/>
      <c r="BN18" s="221"/>
      <c r="BO18" s="221"/>
      <c r="BP18" s="221"/>
      <c r="BQ18" s="226">
        <v>12</v>
      </c>
      <c r="BR18" s="227"/>
      <c r="BS18" s="811"/>
      <c r="BT18" s="812"/>
      <c r="BU18" s="812"/>
      <c r="BV18" s="812"/>
      <c r="BW18" s="812"/>
      <c r="BX18" s="812"/>
      <c r="BY18" s="812"/>
      <c r="BZ18" s="812"/>
      <c r="CA18" s="812"/>
      <c r="CB18" s="812"/>
      <c r="CC18" s="812"/>
      <c r="CD18" s="812"/>
      <c r="CE18" s="812"/>
      <c r="CF18" s="812"/>
      <c r="CG18" s="813"/>
      <c r="CH18" s="814"/>
      <c r="CI18" s="815"/>
      <c r="CJ18" s="815"/>
      <c r="CK18" s="815"/>
      <c r="CL18" s="816"/>
      <c r="CM18" s="814"/>
      <c r="CN18" s="815"/>
      <c r="CO18" s="815"/>
      <c r="CP18" s="815"/>
      <c r="CQ18" s="816"/>
      <c r="CR18" s="814"/>
      <c r="CS18" s="815"/>
      <c r="CT18" s="815"/>
      <c r="CU18" s="815"/>
      <c r="CV18" s="816"/>
      <c r="CW18" s="814"/>
      <c r="CX18" s="815"/>
      <c r="CY18" s="815"/>
      <c r="CZ18" s="815"/>
      <c r="DA18" s="816"/>
      <c r="DB18" s="814"/>
      <c r="DC18" s="815"/>
      <c r="DD18" s="815"/>
      <c r="DE18" s="815"/>
      <c r="DF18" s="816"/>
      <c r="DG18" s="814"/>
      <c r="DH18" s="815"/>
      <c r="DI18" s="815"/>
      <c r="DJ18" s="815"/>
      <c r="DK18" s="816"/>
      <c r="DL18" s="814"/>
      <c r="DM18" s="815"/>
      <c r="DN18" s="815"/>
      <c r="DO18" s="815"/>
      <c r="DP18" s="816"/>
      <c r="DQ18" s="814"/>
      <c r="DR18" s="815"/>
      <c r="DS18" s="815"/>
      <c r="DT18" s="815"/>
      <c r="DU18" s="816"/>
      <c r="DV18" s="811"/>
      <c r="DW18" s="812"/>
      <c r="DX18" s="812"/>
      <c r="DY18" s="812"/>
      <c r="DZ18" s="817"/>
      <c r="EA18" s="222"/>
    </row>
    <row r="19" spans="1:131" s="223" customFormat="1" ht="26.25" customHeight="1" x14ac:dyDescent="0.15">
      <c r="A19" s="226">
        <v>13</v>
      </c>
      <c r="B19" s="818"/>
      <c r="C19" s="819"/>
      <c r="D19" s="819"/>
      <c r="E19" s="819"/>
      <c r="F19" s="819"/>
      <c r="G19" s="819"/>
      <c r="H19" s="819"/>
      <c r="I19" s="819"/>
      <c r="J19" s="819"/>
      <c r="K19" s="819"/>
      <c r="L19" s="819"/>
      <c r="M19" s="819"/>
      <c r="N19" s="819"/>
      <c r="O19" s="819"/>
      <c r="P19" s="820"/>
      <c r="Q19" s="821"/>
      <c r="R19" s="822"/>
      <c r="S19" s="822"/>
      <c r="T19" s="822"/>
      <c r="U19" s="822"/>
      <c r="V19" s="822"/>
      <c r="W19" s="822"/>
      <c r="X19" s="822"/>
      <c r="Y19" s="822"/>
      <c r="Z19" s="822"/>
      <c r="AA19" s="822"/>
      <c r="AB19" s="822"/>
      <c r="AC19" s="822"/>
      <c r="AD19" s="822"/>
      <c r="AE19" s="823"/>
      <c r="AF19" s="824"/>
      <c r="AG19" s="825"/>
      <c r="AH19" s="825"/>
      <c r="AI19" s="825"/>
      <c r="AJ19" s="826"/>
      <c r="AK19" s="807"/>
      <c r="AL19" s="808"/>
      <c r="AM19" s="808"/>
      <c r="AN19" s="808"/>
      <c r="AO19" s="808"/>
      <c r="AP19" s="808"/>
      <c r="AQ19" s="808"/>
      <c r="AR19" s="808"/>
      <c r="AS19" s="808"/>
      <c r="AT19" s="808"/>
      <c r="AU19" s="809"/>
      <c r="AV19" s="809"/>
      <c r="AW19" s="809"/>
      <c r="AX19" s="809"/>
      <c r="AY19" s="810"/>
      <c r="AZ19" s="220"/>
      <c r="BA19" s="220"/>
      <c r="BB19" s="220"/>
      <c r="BC19" s="220"/>
      <c r="BD19" s="220"/>
      <c r="BE19" s="221"/>
      <c r="BF19" s="221"/>
      <c r="BG19" s="221"/>
      <c r="BH19" s="221"/>
      <c r="BI19" s="221"/>
      <c r="BJ19" s="221"/>
      <c r="BK19" s="221"/>
      <c r="BL19" s="221"/>
      <c r="BM19" s="221"/>
      <c r="BN19" s="221"/>
      <c r="BO19" s="221"/>
      <c r="BP19" s="221"/>
      <c r="BQ19" s="226">
        <v>13</v>
      </c>
      <c r="BR19" s="227"/>
      <c r="BS19" s="811"/>
      <c r="BT19" s="812"/>
      <c r="BU19" s="812"/>
      <c r="BV19" s="812"/>
      <c r="BW19" s="812"/>
      <c r="BX19" s="812"/>
      <c r="BY19" s="812"/>
      <c r="BZ19" s="812"/>
      <c r="CA19" s="812"/>
      <c r="CB19" s="812"/>
      <c r="CC19" s="812"/>
      <c r="CD19" s="812"/>
      <c r="CE19" s="812"/>
      <c r="CF19" s="812"/>
      <c r="CG19" s="813"/>
      <c r="CH19" s="814"/>
      <c r="CI19" s="815"/>
      <c r="CJ19" s="815"/>
      <c r="CK19" s="815"/>
      <c r="CL19" s="816"/>
      <c r="CM19" s="814"/>
      <c r="CN19" s="815"/>
      <c r="CO19" s="815"/>
      <c r="CP19" s="815"/>
      <c r="CQ19" s="816"/>
      <c r="CR19" s="814"/>
      <c r="CS19" s="815"/>
      <c r="CT19" s="815"/>
      <c r="CU19" s="815"/>
      <c r="CV19" s="816"/>
      <c r="CW19" s="814"/>
      <c r="CX19" s="815"/>
      <c r="CY19" s="815"/>
      <c r="CZ19" s="815"/>
      <c r="DA19" s="816"/>
      <c r="DB19" s="814"/>
      <c r="DC19" s="815"/>
      <c r="DD19" s="815"/>
      <c r="DE19" s="815"/>
      <c r="DF19" s="816"/>
      <c r="DG19" s="814"/>
      <c r="DH19" s="815"/>
      <c r="DI19" s="815"/>
      <c r="DJ19" s="815"/>
      <c r="DK19" s="816"/>
      <c r="DL19" s="814"/>
      <c r="DM19" s="815"/>
      <c r="DN19" s="815"/>
      <c r="DO19" s="815"/>
      <c r="DP19" s="816"/>
      <c r="DQ19" s="814"/>
      <c r="DR19" s="815"/>
      <c r="DS19" s="815"/>
      <c r="DT19" s="815"/>
      <c r="DU19" s="816"/>
      <c r="DV19" s="811"/>
      <c r="DW19" s="812"/>
      <c r="DX19" s="812"/>
      <c r="DY19" s="812"/>
      <c r="DZ19" s="817"/>
      <c r="EA19" s="222"/>
    </row>
    <row r="20" spans="1:131" s="223" customFormat="1" ht="26.25" customHeight="1" x14ac:dyDescent="0.15">
      <c r="A20" s="226">
        <v>14</v>
      </c>
      <c r="B20" s="818"/>
      <c r="C20" s="819"/>
      <c r="D20" s="819"/>
      <c r="E20" s="819"/>
      <c r="F20" s="819"/>
      <c r="G20" s="819"/>
      <c r="H20" s="819"/>
      <c r="I20" s="819"/>
      <c r="J20" s="819"/>
      <c r="K20" s="819"/>
      <c r="L20" s="819"/>
      <c r="M20" s="819"/>
      <c r="N20" s="819"/>
      <c r="O20" s="819"/>
      <c r="P20" s="820"/>
      <c r="Q20" s="821"/>
      <c r="R20" s="822"/>
      <c r="S20" s="822"/>
      <c r="T20" s="822"/>
      <c r="U20" s="822"/>
      <c r="V20" s="822"/>
      <c r="W20" s="822"/>
      <c r="X20" s="822"/>
      <c r="Y20" s="822"/>
      <c r="Z20" s="822"/>
      <c r="AA20" s="822"/>
      <c r="AB20" s="822"/>
      <c r="AC20" s="822"/>
      <c r="AD20" s="822"/>
      <c r="AE20" s="823"/>
      <c r="AF20" s="824"/>
      <c r="AG20" s="825"/>
      <c r="AH20" s="825"/>
      <c r="AI20" s="825"/>
      <c r="AJ20" s="826"/>
      <c r="AK20" s="807"/>
      <c r="AL20" s="808"/>
      <c r="AM20" s="808"/>
      <c r="AN20" s="808"/>
      <c r="AO20" s="808"/>
      <c r="AP20" s="808"/>
      <c r="AQ20" s="808"/>
      <c r="AR20" s="808"/>
      <c r="AS20" s="808"/>
      <c r="AT20" s="808"/>
      <c r="AU20" s="809"/>
      <c r="AV20" s="809"/>
      <c r="AW20" s="809"/>
      <c r="AX20" s="809"/>
      <c r="AY20" s="810"/>
      <c r="AZ20" s="220"/>
      <c r="BA20" s="220"/>
      <c r="BB20" s="220"/>
      <c r="BC20" s="220"/>
      <c r="BD20" s="220"/>
      <c r="BE20" s="221"/>
      <c r="BF20" s="221"/>
      <c r="BG20" s="221"/>
      <c r="BH20" s="221"/>
      <c r="BI20" s="221"/>
      <c r="BJ20" s="221"/>
      <c r="BK20" s="221"/>
      <c r="BL20" s="221"/>
      <c r="BM20" s="221"/>
      <c r="BN20" s="221"/>
      <c r="BO20" s="221"/>
      <c r="BP20" s="221"/>
      <c r="BQ20" s="226">
        <v>14</v>
      </c>
      <c r="BR20" s="227"/>
      <c r="BS20" s="811"/>
      <c r="BT20" s="812"/>
      <c r="BU20" s="812"/>
      <c r="BV20" s="812"/>
      <c r="BW20" s="812"/>
      <c r="BX20" s="812"/>
      <c r="BY20" s="812"/>
      <c r="BZ20" s="812"/>
      <c r="CA20" s="812"/>
      <c r="CB20" s="812"/>
      <c r="CC20" s="812"/>
      <c r="CD20" s="812"/>
      <c r="CE20" s="812"/>
      <c r="CF20" s="812"/>
      <c r="CG20" s="813"/>
      <c r="CH20" s="814"/>
      <c r="CI20" s="815"/>
      <c r="CJ20" s="815"/>
      <c r="CK20" s="815"/>
      <c r="CL20" s="816"/>
      <c r="CM20" s="814"/>
      <c r="CN20" s="815"/>
      <c r="CO20" s="815"/>
      <c r="CP20" s="815"/>
      <c r="CQ20" s="816"/>
      <c r="CR20" s="814"/>
      <c r="CS20" s="815"/>
      <c r="CT20" s="815"/>
      <c r="CU20" s="815"/>
      <c r="CV20" s="816"/>
      <c r="CW20" s="814"/>
      <c r="CX20" s="815"/>
      <c r="CY20" s="815"/>
      <c r="CZ20" s="815"/>
      <c r="DA20" s="816"/>
      <c r="DB20" s="814"/>
      <c r="DC20" s="815"/>
      <c r="DD20" s="815"/>
      <c r="DE20" s="815"/>
      <c r="DF20" s="816"/>
      <c r="DG20" s="814"/>
      <c r="DH20" s="815"/>
      <c r="DI20" s="815"/>
      <c r="DJ20" s="815"/>
      <c r="DK20" s="816"/>
      <c r="DL20" s="814"/>
      <c r="DM20" s="815"/>
      <c r="DN20" s="815"/>
      <c r="DO20" s="815"/>
      <c r="DP20" s="816"/>
      <c r="DQ20" s="814"/>
      <c r="DR20" s="815"/>
      <c r="DS20" s="815"/>
      <c r="DT20" s="815"/>
      <c r="DU20" s="816"/>
      <c r="DV20" s="811"/>
      <c r="DW20" s="812"/>
      <c r="DX20" s="812"/>
      <c r="DY20" s="812"/>
      <c r="DZ20" s="817"/>
      <c r="EA20" s="222"/>
    </row>
    <row r="21" spans="1:131" s="223" customFormat="1" ht="26.25" customHeight="1" thickBot="1" x14ac:dyDescent="0.2">
      <c r="A21" s="226">
        <v>15</v>
      </c>
      <c r="B21" s="818"/>
      <c r="C21" s="819"/>
      <c r="D21" s="819"/>
      <c r="E21" s="819"/>
      <c r="F21" s="819"/>
      <c r="G21" s="819"/>
      <c r="H21" s="819"/>
      <c r="I21" s="819"/>
      <c r="J21" s="819"/>
      <c r="K21" s="819"/>
      <c r="L21" s="819"/>
      <c r="M21" s="819"/>
      <c r="N21" s="819"/>
      <c r="O21" s="819"/>
      <c r="P21" s="820"/>
      <c r="Q21" s="821"/>
      <c r="R21" s="822"/>
      <c r="S21" s="822"/>
      <c r="T21" s="822"/>
      <c r="U21" s="822"/>
      <c r="V21" s="822"/>
      <c r="W21" s="822"/>
      <c r="X21" s="822"/>
      <c r="Y21" s="822"/>
      <c r="Z21" s="822"/>
      <c r="AA21" s="822"/>
      <c r="AB21" s="822"/>
      <c r="AC21" s="822"/>
      <c r="AD21" s="822"/>
      <c r="AE21" s="823"/>
      <c r="AF21" s="824"/>
      <c r="AG21" s="825"/>
      <c r="AH21" s="825"/>
      <c r="AI21" s="825"/>
      <c r="AJ21" s="826"/>
      <c r="AK21" s="807"/>
      <c r="AL21" s="808"/>
      <c r="AM21" s="808"/>
      <c r="AN21" s="808"/>
      <c r="AO21" s="808"/>
      <c r="AP21" s="808"/>
      <c r="AQ21" s="808"/>
      <c r="AR21" s="808"/>
      <c r="AS21" s="808"/>
      <c r="AT21" s="808"/>
      <c r="AU21" s="809"/>
      <c r="AV21" s="809"/>
      <c r="AW21" s="809"/>
      <c r="AX21" s="809"/>
      <c r="AY21" s="810"/>
      <c r="AZ21" s="220"/>
      <c r="BA21" s="220"/>
      <c r="BB21" s="220"/>
      <c r="BC21" s="220"/>
      <c r="BD21" s="220"/>
      <c r="BE21" s="221"/>
      <c r="BF21" s="221"/>
      <c r="BG21" s="221"/>
      <c r="BH21" s="221"/>
      <c r="BI21" s="221"/>
      <c r="BJ21" s="221"/>
      <c r="BK21" s="221"/>
      <c r="BL21" s="221"/>
      <c r="BM21" s="221"/>
      <c r="BN21" s="221"/>
      <c r="BO21" s="221"/>
      <c r="BP21" s="221"/>
      <c r="BQ21" s="226">
        <v>15</v>
      </c>
      <c r="BR21" s="227"/>
      <c r="BS21" s="811"/>
      <c r="BT21" s="812"/>
      <c r="BU21" s="812"/>
      <c r="BV21" s="812"/>
      <c r="BW21" s="812"/>
      <c r="BX21" s="812"/>
      <c r="BY21" s="812"/>
      <c r="BZ21" s="812"/>
      <c r="CA21" s="812"/>
      <c r="CB21" s="812"/>
      <c r="CC21" s="812"/>
      <c r="CD21" s="812"/>
      <c r="CE21" s="812"/>
      <c r="CF21" s="812"/>
      <c r="CG21" s="813"/>
      <c r="CH21" s="814"/>
      <c r="CI21" s="815"/>
      <c r="CJ21" s="815"/>
      <c r="CK21" s="815"/>
      <c r="CL21" s="816"/>
      <c r="CM21" s="814"/>
      <c r="CN21" s="815"/>
      <c r="CO21" s="815"/>
      <c r="CP21" s="815"/>
      <c r="CQ21" s="816"/>
      <c r="CR21" s="814"/>
      <c r="CS21" s="815"/>
      <c r="CT21" s="815"/>
      <c r="CU21" s="815"/>
      <c r="CV21" s="816"/>
      <c r="CW21" s="814"/>
      <c r="CX21" s="815"/>
      <c r="CY21" s="815"/>
      <c r="CZ21" s="815"/>
      <c r="DA21" s="816"/>
      <c r="DB21" s="814"/>
      <c r="DC21" s="815"/>
      <c r="DD21" s="815"/>
      <c r="DE21" s="815"/>
      <c r="DF21" s="816"/>
      <c r="DG21" s="814"/>
      <c r="DH21" s="815"/>
      <c r="DI21" s="815"/>
      <c r="DJ21" s="815"/>
      <c r="DK21" s="816"/>
      <c r="DL21" s="814"/>
      <c r="DM21" s="815"/>
      <c r="DN21" s="815"/>
      <c r="DO21" s="815"/>
      <c r="DP21" s="816"/>
      <c r="DQ21" s="814"/>
      <c r="DR21" s="815"/>
      <c r="DS21" s="815"/>
      <c r="DT21" s="815"/>
      <c r="DU21" s="816"/>
      <c r="DV21" s="811"/>
      <c r="DW21" s="812"/>
      <c r="DX21" s="812"/>
      <c r="DY21" s="812"/>
      <c r="DZ21" s="817"/>
      <c r="EA21" s="222"/>
    </row>
    <row r="22" spans="1:131" s="223" customFormat="1" ht="26.25" customHeight="1" x14ac:dyDescent="0.15">
      <c r="A22" s="226">
        <v>16</v>
      </c>
      <c r="B22" s="818"/>
      <c r="C22" s="819"/>
      <c r="D22" s="819"/>
      <c r="E22" s="819"/>
      <c r="F22" s="819"/>
      <c r="G22" s="819"/>
      <c r="H22" s="819"/>
      <c r="I22" s="819"/>
      <c r="J22" s="819"/>
      <c r="K22" s="819"/>
      <c r="L22" s="819"/>
      <c r="M22" s="819"/>
      <c r="N22" s="819"/>
      <c r="O22" s="819"/>
      <c r="P22" s="820"/>
      <c r="Q22" s="837"/>
      <c r="R22" s="838"/>
      <c r="S22" s="838"/>
      <c r="T22" s="838"/>
      <c r="U22" s="838"/>
      <c r="V22" s="838"/>
      <c r="W22" s="838"/>
      <c r="X22" s="838"/>
      <c r="Y22" s="838"/>
      <c r="Z22" s="838"/>
      <c r="AA22" s="838"/>
      <c r="AB22" s="838"/>
      <c r="AC22" s="838"/>
      <c r="AD22" s="838"/>
      <c r="AE22" s="839"/>
      <c r="AF22" s="824"/>
      <c r="AG22" s="825"/>
      <c r="AH22" s="825"/>
      <c r="AI22" s="825"/>
      <c r="AJ22" s="826"/>
      <c r="AK22" s="840"/>
      <c r="AL22" s="841"/>
      <c r="AM22" s="841"/>
      <c r="AN22" s="841"/>
      <c r="AO22" s="841"/>
      <c r="AP22" s="841"/>
      <c r="AQ22" s="841"/>
      <c r="AR22" s="841"/>
      <c r="AS22" s="841"/>
      <c r="AT22" s="841"/>
      <c r="AU22" s="842"/>
      <c r="AV22" s="842"/>
      <c r="AW22" s="842"/>
      <c r="AX22" s="842"/>
      <c r="AY22" s="843"/>
      <c r="AZ22" s="844" t="s">
        <v>376</v>
      </c>
      <c r="BA22" s="844"/>
      <c r="BB22" s="844"/>
      <c r="BC22" s="844"/>
      <c r="BD22" s="845"/>
      <c r="BE22" s="221"/>
      <c r="BF22" s="221"/>
      <c r="BG22" s="221"/>
      <c r="BH22" s="221"/>
      <c r="BI22" s="221"/>
      <c r="BJ22" s="221"/>
      <c r="BK22" s="221"/>
      <c r="BL22" s="221"/>
      <c r="BM22" s="221"/>
      <c r="BN22" s="221"/>
      <c r="BO22" s="221"/>
      <c r="BP22" s="221"/>
      <c r="BQ22" s="226">
        <v>16</v>
      </c>
      <c r="BR22" s="227"/>
      <c r="BS22" s="811"/>
      <c r="BT22" s="812"/>
      <c r="BU22" s="812"/>
      <c r="BV22" s="812"/>
      <c r="BW22" s="812"/>
      <c r="BX22" s="812"/>
      <c r="BY22" s="812"/>
      <c r="BZ22" s="812"/>
      <c r="CA22" s="812"/>
      <c r="CB22" s="812"/>
      <c r="CC22" s="812"/>
      <c r="CD22" s="812"/>
      <c r="CE22" s="812"/>
      <c r="CF22" s="812"/>
      <c r="CG22" s="813"/>
      <c r="CH22" s="814"/>
      <c r="CI22" s="815"/>
      <c r="CJ22" s="815"/>
      <c r="CK22" s="815"/>
      <c r="CL22" s="816"/>
      <c r="CM22" s="814"/>
      <c r="CN22" s="815"/>
      <c r="CO22" s="815"/>
      <c r="CP22" s="815"/>
      <c r="CQ22" s="816"/>
      <c r="CR22" s="814"/>
      <c r="CS22" s="815"/>
      <c r="CT22" s="815"/>
      <c r="CU22" s="815"/>
      <c r="CV22" s="816"/>
      <c r="CW22" s="814"/>
      <c r="CX22" s="815"/>
      <c r="CY22" s="815"/>
      <c r="CZ22" s="815"/>
      <c r="DA22" s="816"/>
      <c r="DB22" s="814"/>
      <c r="DC22" s="815"/>
      <c r="DD22" s="815"/>
      <c r="DE22" s="815"/>
      <c r="DF22" s="816"/>
      <c r="DG22" s="814"/>
      <c r="DH22" s="815"/>
      <c r="DI22" s="815"/>
      <c r="DJ22" s="815"/>
      <c r="DK22" s="816"/>
      <c r="DL22" s="814"/>
      <c r="DM22" s="815"/>
      <c r="DN22" s="815"/>
      <c r="DO22" s="815"/>
      <c r="DP22" s="816"/>
      <c r="DQ22" s="814"/>
      <c r="DR22" s="815"/>
      <c r="DS22" s="815"/>
      <c r="DT22" s="815"/>
      <c r="DU22" s="816"/>
      <c r="DV22" s="811"/>
      <c r="DW22" s="812"/>
      <c r="DX22" s="812"/>
      <c r="DY22" s="812"/>
      <c r="DZ22" s="817"/>
      <c r="EA22" s="222"/>
    </row>
    <row r="23" spans="1:131" s="223" customFormat="1" ht="26.25" customHeight="1" thickBot="1" x14ac:dyDescent="0.2">
      <c r="A23" s="228" t="s">
        <v>377</v>
      </c>
      <c r="B23" s="827" t="s">
        <v>378</v>
      </c>
      <c r="C23" s="828"/>
      <c r="D23" s="828"/>
      <c r="E23" s="828"/>
      <c r="F23" s="828"/>
      <c r="G23" s="828"/>
      <c r="H23" s="828"/>
      <c r="I23" s="828"/>
      <c r="J23" s="828"/>
      <c r="K23" s="828"/>
      <c r="L23" s="828"/>
      <c r="M23" s="828"/>
      <c r="N23" s="828"/>
      <c r="O23" s="828"/>
      <c r="P23" s="829"/>
      <c r="Q23" s="830">
        <v>11410</v>
      </c>
      <c r="R23" s="831"/>
      <c r="S23" s="831"/>
      <c r="T23" s="831"/>
      <c r="U23" s="831"/>
      <c r="V23" s="831">
        <v>10733</v>
      </c>
      <c r="W23" s="831"/>
      <c r="X23" s="831"/>
      <c r="Y23" s="831"/>
      <c r="Z23" s="831"/>
      <c r="AA23" s="831">
        <v>677</v>
      </c>
      <c r="AB23" s="831"/>
      <c r="AC23" s="831"/>
      <c r="AD23" s="831"/>
      <c r="AE23" s="832"/>
      <c r="AF23" s="833">
        <v>677</v>
      </c>
      <c r="AG23" s="831"/>
      <c r="AH23" s="831"/>
      <c r="AI23" s="831"/>
      <c r="AJ23" s="834"/>
      <c r="AK23" s="835"/>
      <c r="AL23" s="836"/>
      <c r="AM23" s="836"/>
      <c r="AN23" s="836"/>
      <c r="AO23" s="836"/>
      <c r="AP23" s="831">
        <v>11622</v>
      </c>
      <c r="AQ23" s="831"/>
      <c r="AR23" s="831"/>
      <c r="AS23" s="831"/>
      <c r="AT23" s="831"/>
      <c r="AU23" s="847"/>
      <c r="AV23" s="847"/>
      <c r="AW23" s="847"/>
      <c r="AX23" s="847"/>
      <c r="AY23" s="848"/>
      <c r="AZ23" s="849" t="s">
        <v>122</v>
      </c>
      <c r="BA23" s="850"/>
      <c r="BB23" s="850"/>
      <c r="BC23" s="850"/>
      <c r="BD23" s="851"/>
      <c r="BE23" s="221"/>
      <c r="BF23" s="221"/>
      <c r="BG23" s="221"/>
      <c r="BH23" s="221"/>
      <c r="BI23" s="221"/>
      <c r="BJ23" s="221"/>
      <c r="BK23" s="221"/>
      <c r="BL23" s="221"/>
      <c r="BM23" s="221"/>
      <c r="BN23" s="221"/>
      <c r="BO23" s="221"/>
      <c r="BP23" s="221"/>
      <c r="BQ23" s="226">
        <v>17</v>
      </c>
      <c r="BR23" s="227"/>
      <c r="BS23" s="811"/>
      <c r="BT23" s="812"/>
      <c r="BU23" s="812"/>
      <c r="BV23" s="812"/>
      <c r="BW23" s="812"/>
      <c r="BX23" s="812"/>
      <c r="BY23" s="812"/>
      <c r="BZ23" s="812"/>
      <c r="CA23" s="812"/>
      <c r="CB23" s="812"/>
      <c r="CC23" s="812"/>
      <c r="CD23" s="812"/>
      <c r="CE23" s="812"/>
      <c r="CF23" s="812"/>
      <c r="CG23" s="813"/>
      <c r="CH23" s="814"/>
      <c r="CI23" s="815"/>
      <c r="CJ23" s="815"/>
      <c r="CK23" s="815"/>
      <c r="CL23" s="816"/>
      <c r="CM23" s="814"/>
      <c r="CN23" s="815"/>
      <c r="CO23" s="815"/>
      <c r="CP23" s="815"/>
      <c r="CQ23" s="816"/>
      <c r="CR23" s="814"/>
      <c r="CS23" s="815"/>
      <c r="CT23" s="815"/>
      <c r="CU23" s="815"/>
      <c r="CV23" s="816"/>
      <c r="CW23" s="814"/>
      <c r="CX23" s="815"/>
      <c r="CY23" s="815"/>
      <c r="CZ23" s="815"/>
      <c r="DA23" s="816"/>
      <c r="DB23" s="814"/>
      <c r="DC23" s="815"/>
      <c r="DD23" s="815"/>
      <c r="DE23" s="815"/>
      <c r="DF23" s="816"/>
      <c r="DG23" s="814"/>
      <c r="DH23" s="815"/>
      <c r="DI23" s="815"/>
      <c r="DJ23" s="815"/>
      <c r="DK23" s="816"/>
      <c r="DL23" s="814"/>
      <c r="DM23" s="815"/>
      <c r="DN23" s="815"/>
      <c r="DO23" s="815"/>
      <c r="DP23" s="816"/>
      <c r="DQ23" s="814"/>
      <c r="DR23" s="815"/>
      <c r="DS23" s="815"/>
      <c r="DT23" s="815"/>
      <c r="DU23" s="816"/>
      <c r="DV23" s="811"/>
      <c r="DW23" s="812"/>
      <c r="DX23" s="812"/>
      <c r="DY23" s="812"/>
      <c r="DZ23" s="817"/>
      <c r="EA23" s="222"/>
    </row>
    <row r="24" spans="1:131" s="223" customFormat="1" ht="26.25" customHeight="1" x14ac:dyDescent="0.15">
      <c r="A24" s="846" t="s">
        <v>379</v>
      </c>
      <c r="B24" s="846"/>
      <c r="C24" s="846"/>
      <c r="D24" s="846"/>
      <c r="E24" s="846"/>
      <c r="F24" s="846"/>
      <c r="G24" s="846"/>
      <c r="H24" s="846"/>
      <c r="I24" s="846"/>
      <c r="J24" s="846"/>
      <c r="K24" s="846"/>
      <c r="L24" s="846"/>
      <c r="M24" s="846"/>
      <c r="N24" s="846"/>
      <c r="O24" s="846"/>
      <c r="P24" s="846"/>
      <c r="Q24" s="846"/>
      <c r="R24" s="846"/>
      <c r="S24" s="846"/>
      <c r="T24" s="846"/>
      <c r="U24" s="846"/>
      <c r="V24" s="846"/>
      <c r="W24" s="846"/>
      <c r="X24" s="846"/>
      <c r="Y24" s="846"/>
      <c r="Z24" s="846"/>
      <c r="AA24" s="846"/>
      <c r="AB24" s="846"/>
      <c r="AC24" s="846"/>
      <c r="AD24" s="846"/>
      <c r="AE24" s="846"/>
      <c r="AF24" s="846"/>
      <c r="AG24" s="846"/>
      <c r="AH24" s="846"/>
      <c r="AI24" s="846"/>
      <c r="AJ24" s="846"/>
      <c r="AK24" s="846"/>
      <c r="AL24" s="846"/>
      <c r="AM24" s="846"/>
      <c r="AN24" s="846"/>
      <c r="AO24" s="846"/>
      <c r="AP24" s="846"/>
      <c r="AQ24" s="846"/>
      <c r="AR24" s="846"/>
      <c r="AS24" s="846"/>
      <c r="AT24" s="846"/>
      <c r="AU24" s="846"/>
      <c r="AV24" s="846"/>
      <c r="AW24" s="846"/>
      <c r="AX24" s="846"/>
      <c r="AY24" s="846"/>
      <c r="AZ24" s="220"/>
      <c r="BA24" s="220"/>
      <c r="BB24" s="220"/>
      <c r="BC24" s="220"/>
      <c r="BD24" s="220"/>
      <c r="BE24" s="221"/>
      <c r="BF24" s="221"/>
      <c r="BG24" s="221"/>
      <c r="BH24" s="221"/>
      <c r="BI24" s="221"/>
      <c r="BJ24" s="221"/>
      <c r="BK24" s="221"/>
      <c r="BL24" s="221"/>
      <c r="BM24" s="221"/>
      <c r="BN24" s="221"/>
      <c r="BO24" s="221"/>
      <c r="BP24" s="221"/>
      <c r="BQ24" s="226">
        <v>18</v>
      </c>
      <c r="BR24" s="227"/>
      <c r="BS24" s="811"/>
      <c r="BT24" s="812"/>
      <c r="BU24" s="812"/>
      <c r="BV24" s="812"/>
      <c r="BW24" s="812"/>
      <c r="BX24" s="812"/>
      <c r="BY24" s="812"/>
      <c r="BZ24" s="812"/>
      <c r="CA24" s="812"/>
      <c r="CB24" s="812"/>
      <c r="CC24" s="812"/>
      <c r="CD24" s="812"/>
      <c r="CE24" s="812"/>
      <c r="CF24" s="812"/>
      <c r="CG24" s="813"/>
      <c r="CH24" s="814"/>
      <c r="CI24" s="815"/>
      <c r="CJ24" s="815"/>
      <c r="CK24" s="815"/>
      <c r="CL24" s="816"/>
      <c r="CM24" s="814"/>
      <c r="CN24" s="815"/>
      <c r="CO24" s="815"/>
      <c r="CP24" s="815"/>
      <c r="CQ24" s="816"/>
      <c r="CR24" s="814"/>
      <c r="CS24" s="815"/>
      <c r="CT24" s="815"/>
      <c r="CU24" s="815"/>
      <c r="CV24" s="816"/>
      <c r="CW24" s="814"/>
      <c r="CX24" s="815"/>
      <c r="CY24" s="815"/>
      <c r="CZ24" s="815"/>
      <c r="DA24" s="816"/>
      <c r="DB24" s="814"/>
      <c r="DC24" s="815"/>
      <c r="DD24" s="815"/>
      <c r="DE24" s="815"/>
      <c r="DF24" s="816"/>
      <c r="DG24" s="814"/>
      <c r="DH24" s="815"/>
      <c r="DI24" s="815"/>
      <c r="DJ24" s="815"/>
      <c r="DK24" s="816"/>
      <c r="DL24" s="814"/>
      <c r="DM24" s="815"/>
      <c r="DN24" s="815"/>
      <c r="DO24" s="815"/>
      <c r="DP24" s="816"/>
      <c r="DQ24" s="814"/>
      <c r="DR24" s="815"/>
      <c r="DS24" s="815"/>
      <c r="DT24" s="815"/>
      <c r="DU24" s="816"/>
      <c r="DV24" s="811"/>
      <c r="DW24" s="812"/>
      <c r="DX24" s="812"/>
      <c r="DY24" s="812"/>
      <c r="DZ24" s="817"/>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11"/>
      <c r="BT25" s="812"/>
      <c r="BU25" s="812"/>
      <c r="BV25" s="812"/>
      <c r="BW25" s="812"/>
      <c r="BX25" s="812"/>
      <c r="BY25" s="812"/>
      <c r="BZ25" s="812"/>
      <c r="CA25" s="812"/>
      <c r="CB25" s="812"/>
      <c r="CC25" s="812"/>
      <c r="CD25" s="812"/>
      <c r="CE25" s="812"/>
      <c r="CF25" s="812"/>
      <c r="CG25" s="813"/>
      <c r="CH25" s="814"/>
      <c r="CI25" s="815"/>
      <c r="CJ25" s="815"/>
      <c r="CK25" s="815"/>
      <c r="CL25" s="816"/>
      <c r="CM25" s="814"/>
      <c r="CN25" s="815"/>
      <c r="CO25" s="815"/>
      <c r="CP25" s="815"/>
      <c r="CQ25" s="816"/>
      <c r="CR25" s="814"/>
      <c r="CS25" s="815"/>
      <c r="CT25" s="815"/>
      <c r="CU25" s="815"/>
      <c r="CV25" s="816"/>
      <c r="CW25" s="814"/>
      <c r="CX25" s="815"/>
      <c r="CY25" s="815"/>
      <c r="CZ25" s="815"/>
      <c r="DA25" s="816"/>
      <c r="DB25" s="814"/>
      <c r="DC25" s="815"/>
      <c r="DD25" s="815"/>
      <c r="DE25" s="815"/>
      <c r="DF25" s="816"/>
      <c r="DG25" s="814"/>
      <c r="DH25" s="815"/>
      <c r="DI25" s="815"/>
      <c r="DJ25" s="815"/>
      <c r="DK25" s="816"/>
      <c r="DL25" s="814"/>
      <c r="DM25" s="815"/>
      <c r="DN25" s="815"/>
      <c r="DO25" s="815"/>
      <c r="DP25" s="816"/>
      <c r="DQ25" s="814"/>
      <c r="DR25" s="815"/>
      <c r="DS25" s="815"/>
      <c r="DT25" s="815"/>
      <c r="DU25" s="816"/>
      <c r="DV25" s="811"/>
      <c r="DW25" s="812"/>
      <c r="DX25" s="812"/>
      <c r="DY25" s="812"/>
      <c r="DZ25" s="817"/>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2" t="s">
        <v>384</v>
      </c>
      <c r="AG26" s="853"/>
      <c r="AH26" s="853"/>
      <c r="AI26" s="853"/>
      <c r="AJ26" s="854"/>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364</v>
      </c>
      <c r="BF26" s="770"/>
      <c r="BG26" s="770"/>
      <c r="BH26" s="770"/>
      <c r="BI26" s="776"/>
      <c r="BJ26" s="220"/>
      <c r="BK26" s="220"/>
      <c r="BL26" s="220"/>
      <c r="BM26" s="220"/>
      <c r="BN26" s="220"/>
      <c r="BO26" s="229"/>
      <c r="BP26" s="229"/>
      <c r="BQ26" s="226">
        <v>20</v>
      </c>
      <c r="BR26" s="227"/>
      <c r="BS26" s="811"/>
      <c r="BT26" s="812"/>
      <c r="BU26" s="812"/>
      <c r="BV26" s="812"/>
      <c r="BW26" s="812"/>
      <c r="BX26" s="812"/>
      <c r="BY26" s="812"/>
      <c r="BZ26" s="812"/>
      <c r="CA26" s="812"/>
      <c r="CB26" s="812"/>
      <c r="CC26" s="812"/>
      <c r="CD26" s="812"/>
      <c r="CE26" s="812"/>
      <c r="CF26" s="812"/>
      <c r="CG26" s="813"/>
      <c r="CH26" s="814"/>
      <c r="CI26" s="815"/>
      <c r="CJ26" s="815"/>
      <c r="CK26" s="815"/>
      <c r="CL26" s="816"/>
      <c r="CM26" s="814"/>
      <c r="CN26" s="815"/>
      <c r="CO26" s="815"/>
      <c r="CP26" s="815"/>
      <c r="CQ26" s="816"/>
      <c r="CR26" s="814"/>
      <c r="CS26" s="815"/>
      <c r="CT26" s="815"/>
      <c r="CU26" s="815"/>
      <c r="CV26" s="816"/>
      <c r="CW26" s="814"/>
      <c r="CX26" s="815"/>
      <c r="CY26" s="815"/>
      <c r="CZ26" s="815"/>
      <c r="DA26" s="816"/>
      <c r="DB26" s="814"/>
      <c r="DC26" s="815"/>
      <c r="DD26" s="815"/>
      <c r="DE26" s="815"/>
      <c r="DF26" s="816"/>
      <c r="DG26" s="814"/>
      <c r="DH26" s="815"/>
      <c r="DI26" s="815"/>
      <c r="DJ26" s="815"/>
      <c r="DK26" s="816"/>
      <c r="DL26" s="814"/>
      <c r="DM26" s="815"/>
      <c r="DN26" s="815"/>
      <c r="DO26" s="815"/>
      <c r="DP26" s="816"/>
      <c r="DQ26" s="814"/>
      <c r="DR26" s="815"/>
      <c r="DS26" s="815"/>
      <c r="DT26" s="815"/>
      <c r="DU26" s="816"/>
      <c r="DV26" s="811"/>
      <c r="DW26" s="812"/>
      <c r="DX26" s="812"/>
      <c r="DY26" s="812"/>
      <c r="DZ26" s="817"/>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5"/>
      <c r="AG27" s="856"/>
      <c r="AH27" s="856"/>
      <c r="AI27" s="856"/>
      <c r="AJ27" s="857"/>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11"/>
      <c r="BT27" s="812"/>
      <c r="BU27" s="812"/>
      <c r="BV27" s="812"/>
      <c r="BW27" s="812"/>
      <c r="BX27" s="812"/>
      <c r="BY27" s="812"/>
      <c r="BZ27" s="812"/>
      <c r="CA27" s="812"/>
      <c r="CB27" s="812"/>
      <c r="CC27" s="812"/>
      <c r="CD27" s="812"/>
      <c r="CE27" s="812"/>
      <c r="CF27" s="812"/>
      <c r="CG27" s="813"/>
      <c r="CH27" s="814"/>
      <c r="CI27" s="815"/>
      <c r="CJ27" s="815"/>
      <c r="CK27" s="815"/>
      <c r="CL27" s="816"/>
      <c r="CM27" s="814"/>
      <c r="CN27" s="815"/>
      <c r="CO27" s="815"/>
      <c r="CP27" s="815"/>
      <c r="CQ27" s="816"/>
      <c r="CR27" s="814"/>
      <c r="CS27" s="815"/>
      <c r="CT27" s="815"/>
      <c r="CU27" s="815"/>
      <c r="CV27" s="816"/>
      <c r="CW27" s="814"/>
      <c r="CX27" s="815"/>
      <c r="CY27" s="815"/>
      <c r="CZ27" s="815"/>
      <c r="DA27" s="816"/>
      <c r="DB27" s="814"/>
      <c r="DC27" s="815"/>
      <c r="DD27" s="815"/>
      <c r="DE27" s="815"/>
      <c r="DF27" s="816"/>
      <c r="DG27" s="814"/>
      <c r="DH27" s="815"/>
      <c r="DI27" s="815"/>
      <c r="DJ27" s="815"/>
      <c r="DK27" s="816"/>
      <c r="DL27" s="814"/>
      <c r="DM27" s="815"/>
      <c r="DN27" s="815"/>
      <c r="DO27" s="815"/>
      <c r="DP27" s="816"/>
      <c r="DQ27" s="814"/>
      <c r="DR27" s="815"/>
      <c r="DS27" s="815"/>
      <c r="DT27" s="815"/>
      <c r="DU27" s="816"/>
      <c r="DV27" s="811"/>
      <c r="DW27" s="812"/>
      <c r="DX27" s="812"/>
      <c r="DY27" s="812"/>
      <c r="DZ27" s="817"/>
      <c r="EA27" s="218"/>
    </row>
    <row r="28" spans="1:131" ht="26.25" customHeight="1" thickTop="1" x14ac:dyDescent="0.15">
      <c r="A28" s="230">
        <v>1</v>
      </c>
      <c r="B28" s="785" t="s">
        <v>389</v>
      </c>
      <c r="C28" s="786"/>
      <c r="D28" s="786"/>
      <c r="E28" s="786"/>
      <c r="F28" s="786"/>
      <c r="G28" s="786"/>
      <c r="H28" s="786"/>
      <c r="I28" s="786"/>
      <c r="J28" s="786"/>
      <c r="K28" s="786"/>
      <c r="L28" s="786"/>
      <c r="M28" s="786"/>
      <c r="N28" s="786"/>
      <c r="O28" s="786"/>
      <c r="P28" s="787"/>
      <c r="Q28" s="860">
        <v>1166</v>
      </c>
      <c r="R28" s="861"/>
      <c r="S28" s="861"/>
      <c r="T28" s="861"/>
      <c r="U28" s="861"/>
      <c r="V28" s="861">
        <v>1144</v>
      </c>
      <c r="W28" s="861"/>
      <c r="X28" s="861"/>
      <c r="Y28" s="861"/>
      <c r="Z28" s="861"/>
      <c r="AA28" s="861">
        <v>22</v>
      </c>
      <c r="AB28" s="861"/>
      <c r="AC28" s="861"/>
      <c r="AD28" s="861"/>
      <c r="AE28" s="862"/>
      <c r="AF28" s="863">
        <v>22</v>
      </c>
      <c r="AG28" s="861"/>
      <c r="AH28" s="861"/>
      <c r="AI28" s="861"/>
      <c r="AJ28" s="864"/>
      <c r="AK28" s="865">
        <v>132</v>
      </c>
      <c r="AL28" s="866"/>
      <c r="AM28" s="866"/>
      <c r="AN28" s="866"/>
      <c r="AO28" s="866"/>
      <c r="AP28" s="866" t="s">
        <v>548</v>
      </c>
      <c r="AQ28" s="866"/>
      <c r="AR28" s="866"/>
      <c r="AS28" s="866"/>
      <c r="AT28" s="866"/>
      <c r="AU28" s="866" t="s">
        <v>548</v>
      </c>
      <c r="AV28" s="866"/>
      <c r="AW28" s="866"/>
      <c r="AX28" s="866"/>
      <c r="AY28" s="866"/>
      <c r="AZ28" s="867" t="s">
        <v>548</v>
      </c>
      <c r="BA28" s="867"/>
      <c r="BB28" s="867"/>
      <c r="BC28" s="867"/>
      <c r="BD28" s="867"/>
      <c r="BE28" s="858"/>
      <c r="BF28" s="858"/>
      <c r="BG28" s="858"/>
      <c r="BH28" s="858"/>
      <c r="BI28" s="859"/>
      <c r="BJ28" s="220"/>
      <c r="BK28" s="220"/>
      <c r="BL28" s="220"/>
      <c r="BM28" s="220"/>
      <c r="BN28" s="220"/>
      <c r="BO28" s="229"/>
      <c r="BP28" s="229"/>
      <c r="BQ28" s="226">
        <v>22</v>
      </c>
      <c r="BR28" s="227"/>
      <c r="BS28" s="811"/>
      <c r="BT28" s="812"/>
      <c r="BU28" s="812"/>
      <c r="BV28" s="812"/>
      <c r="BW28" s="812"/>
      <c r="BX28" s="812"/>
      <c r="BY28" s="812"/>
      <c r="BZ28" s="812"/>
      <c r="CA28" s="812"/>
      <c r="CB28" s="812"/>
      <c r="CC28" s="812"/>
      <c r="CD28" s="812"/>
      <c r="CE28" s="812"/>
      <c r="CF28" s="812"/>
      <c r="CG28" s="813"/>
      <c r="CH28" s="814"/>
      <c r="CI28" s="815"/>
      <c r="CJ28" s="815"/>
      <c r="CK28" s="815"/>
      <c r="CL28" s="816"/>
      <c r="CM28" s="814"/>
      <c r="CN28" s="815"/>
      <c r="CO28" s="815"/>
      <c r="CP28" s="815"/>
      <c r="CQ28" s="816"/>
      <c r="CR28" s="814"/>
      <c r="CS28" s="815"/>
      <c r="CT28" s="815"/>
      <c r="CU28" s="815"/>
      <c r="CV28" s="816"/>
      <c r="CW28" s="814"/>
      <c r="CX28" s="815"/>
      <c r="CY28" s="815"/>
      <c r="CZ28" s="815"/>
      <c r="DA28" s="816"/>
      <c r="DB28" s="814"/>
      <c r="DC28" s="815"/>
      <c r="DD28" s="815"/>
      <c r="DE28" s="815"/>
      <c r="DF28" s="816"/>
      <c r="DG28" s="814"/>
      <c r="DH28" s="815"/>
      <c r="DI28" s="815"/>
      <c r="DJ28" s="815"/>
      <c r="DK28" s="816"/>
      <c r="DL28" s="814"/>
      <c r="DM28" s="815"/>
      <c r="DN28" s="815"/>
      <c r="DO28" s="815"/>
      <c r="DP28" s="816"/>
      <c r="DQ28" s="814"/>
      <c r="DR28" s="815"/>
      <c r="DS28" s="815"/>
      <c r="DT28" s="815"/>
      <c r="DU28" s="816"/>
      <c r="DV28" s="811"/>
      <c r="DW28" s="812"/>
      <c r="DX28" s="812"/>
      <c r="DY28" s="812"/>
      <c r="DZ28" s="817"/>
      <c r="EA28" s="218"/>
    </row>
    <row r="29" spans="1:131" ht="26.25" customHeight="1" x14ac:dyDescent="0.15">
      <c r="A29" s="230">
        <v>2</v>
      </c>
      <c r="B29" s="818" t="s">
        <v>390</v>
      </c>
      <c r="C29" s="819"/>
      <c r="D29" s="819"/>
      <c r="E29" s="819"/>
      <c r="F29" s="819"/>
      <c r="G29" s="819"/>
      <c r="H29" s="819"/>
      <c r="I29" s="819"/>
      <c r="J29" s="819"/>
      <c r="K29" s="819"/>
      <c r="L29" s="819"/>
      <c r="M29" s="819"/>
      <c r="N29" s="819"/>
      <c r="O29" s="819"/>
      <c r="P29" s="820"/>
      <c r="Q29" s="821">
        <v>240</v>
      </c>
      <c r="R29" s="822"/>
      <c r="S29" s="822"/>
      <c r="T29" s="822"/>
      <c r="U29" s="822"/>
      <c r="V29" s="822">
        <v>235</v>
      </c>
      <c r="W29" s="822"/>
      <c r="X29" s="822"/>
      <c r="Y29" s="822"/>
      <c r="Z29" s="822"/>
      <c r="AA29" s="822">
        <v>5</v>
      </c>
      <c r="AB29" s="822"/>
      <c r="AC29" s="822"/>
      <c r="AD29" s="822"/>
      <c r="AE29" s="823"/>
      <c r="AF29" s="824">
        <v>5</v>
      </c>
      <c r="AG29" s="825"/>
      <c r="AH29" s="825"/>
      <c r="AI29" s="825"/>
      <c r="AJ29" s="826"/>
      <c r="AK29" s="872">
        <v>80</v>
      </c>
      <c r="AL29" s="868"/>
      <c r="AM29" s="868"/>
      <c r="AN29" s="868"/>
      <c r="AO29" s="868"/>
      <c r="AP29" s="868" t="s">
        <v>548</v>
      </c>
      <c r="AQ29" s="868"/>
      <c r="AR29" s="868"/>
      <c r="AS29" s="868"/>
      <c r="AT29" s="868"/>
      <c r="AU29" s="868" t="s">
        <v>548</v>
      </c>
      <c r="AV29" s="868"/>
      <c r="AW29" s="868"/>
      <c r="AX29" s="868"/>
      <c r="AY29" s="868"/>
      <c r="AZ29" s="869" t="s">
        <v>548</v>
      </c>
      <c r="BA29" s="869"/>
      <c r="BB29" s="869"/>
      <c r="BC29" s="869"/>
      <c r="BD29" s="869"/>
      <c r="BE29" s="870"/>
      <c r="BF29" s="870"/>
      <c r="BG29" s="870"/>
      <c r="BH29" s="870"/>
      <c r="BI29" s="871"/>
      <c r="BJ29" s="220"/>
      <c r="BK29" s="220"/>
      <c r="BL29" s="220"/>
      <c r="BM29" s="220"/>
      <c r="BN29" s="220"/>
      <c r="BO29" s="229"/>
      <c r="BP29" s="229"/>
      <c r="BQ29" s="226">
        <v>23</v>
      </c>
      <c r="BR29" s="227"/>
      <c r="BS29" s="811"/>
      <c r="BT29" s="812"/>
      <c r="BU29" s="812"/>
      <c r="BV29" s="812"/>
      <c r="BW29" s="812"/>
      <c r="BX29" s="812"/>
      <c r="BY29" s="812"/>
      <c r="BZ29" s="812"/>
      <c r="CA29" s="812"/>
      <c r="CB29" s="812"/>
      <c r="CC29" s="812"/>
      <c r="CD29" s="812"/>
      <c r="CE29" s="812"/>
      <c r="CF29" s="812"/>
      <c r="CG29" s="813"/>
      <c r="CH29" s="814"/>
      <c r="CI29" s="815"/>
      <c r="CJ29" s="815"/>
      <c r="CK29" s="815"/>
      <c r="CL29" s="816"/>
      <c r="CM29" s="814"/>
      <c r="CN29" s="815"/>
      <c r="CO29" s="815"/>
      <c r="CP29" s="815"/>
      <c r="CQ29" s="816"/>
      <c r="CR29" s="814"/>
      <c r="CS29" s="815"/>
      <c r="CT29" s="815"/>
      <c r="CU29" s="815"/>
      <c r="CV29" s="816"/>
      <c r="CW29" s="814"/>
      <c r="CX29" s="815"/>
      <c r="CY29" s="815"/>
      <c r="CZ29" s="815"/>
      <c r="DA29" s="816"/>
      <c r="DB29" s="814"/>
      <c r="DC29" s="815"/>
      <c r="DD29" s="815"/>
      <c r="DE29" s="815"/>
      <c r="DF29" s="816"/>
      <c r="DG29" s="814"/>
      <c r="DH29" s="815"/>
      <c r="DI29" s="815"/>
      <c r="DJ29" s="815"/>
      <c r="DK29" s="816"/>
      <c r="DL29" s="814"/>
      <c r="DM29" s="815"/>
      <c r="DN29" s="815"/>
      <c r="DO29" s="815"/>
      <c r="DP29" s="816"/>
      <c r="DQ29" s="814"/>
      <c r="DR29" s="815"/>
      <c r="DS29" s="815"/>
      <c r="DT29" s="815"/>
      <c r="DU29" s="816"/>
      <c r="DV29" s="811"/>
      <c r="DW29" s="812"/>
      <c r="DX29" s="812"/>
      <c r="DY29" s="812"/>
      <c r="DZ29" s="817"/>
      <c r="EA29" s="218"/>
    </row>
    <row r="30" spans="1:131" ht="26.25" customHeight="1" x14ac:dyDescent="0.15">
      <c r="A30" s="230">
        <v>3</v>
      </c>
      <c r="B30" s="818" t="s">
        <v>391</v>
      </c>
      <c r="C30" s="819"/>
      <c r="D30" s="819"/>
      <c r="E30" s="819"/>
      <c r="F30" s="819"/>
      <c r="G30" s="819"/>
      <c r="H30" s="819"/>
      <c r="I30" s="819"/>
      <c r="J30" s="819"/>
      <c r="K30" s="819"/>
      <c r="L30" s="819"/>
      <c r="M30" s="819"/>
      <c r="N30" s="819"/>
      <c r="O30" s="819"/>
      <c r="P30" s="820"/>
      <c r="Q30" s="821">
        <v>10</v>
      </c>
      <c r="R30" s="822"/>
      <c r="S30" s="822"/>
      <c r="T30" s="822"/>
      <c r="U30" s="822"/>
      <c r="V30" s="822">
        <v>7</v>
      </c>
      <c r="W30" s="822"/>
      <c r="X30" s="822"/>
      <c r="Y30" s="822"/>
      <c r="Z30" s="822"/>
      <c r="AA30" s="822">
        <v>3</v>
      </c>
      <c r="AB30" s="822"/>
      <c r="AC30" s="822"/>
      <c r="AD30" s="822"/>
      <c r="AE30" s="823"/>
      <c r="AF30" s="824">
        <v>3</v>
      </c>
      <c r="AG30" s="825"/>
      <c r="AH30" s="825"/>
      <c r="AI30" s="825"/>
      <c r="AJ30" s="826"/>
      <c r="AK30" s="872">
        <v>4</v>
      </c>
      <c r="AL30" s="868"/>
      <c r="AM30" s="868"/>
      <c r="AN30" s="868"/>
      <c r="AO30" s="868"/>
      <c r="AP30" s="868" t="s">
        <v>548</v>
      </c>
      <c r="AQ30" s="868"/>
      <c r="AR30" s="868"/>
      <c r="AS30" s="868"/>
      <c r="AT30" s="868"/>
      <c r="AU30" s="868" t="s">
        <v>548</v>
      </c>
      <c r="AV30" s="868"/>
      <c r="AW30" s="868"/>
      <c r="AX30" s="868"/>
      <c r="AY30" s="868"/>
      <c r="AZ30" s="869" t="s">
        <v>548</v>
      </c>
      <c r="BA30" s="869"/>
      <c r="BB30" s="869"/>
      <c r="BC30" s="869"/>
      <c r="BD30" s="869"/>
      <c r="BE30" s="870"/>
      <c r="BF30" s="870"/>
      <c r="BG30" s="870"/>
      <c r="BH30" s="870"/>
      <c r="BI30" s="871"/>
      <c r="BJ30" s="220"/>
      <c r="BK30" s="220"/>
      <c r="BL30" s="220"/>
      <c r="BM30" s="220"/>
      <c r="BN30" s="220"/>
      <c r="BO30" s="229"/>
      <c r="BP30" s="229"/>
      <c r="BQ30" s="226">
        <v>24</v>
      </c>
      <c r="BR30" s="227"/>
      <c r="BS30" s="811"/>
      <c r="BT30" s="812"/>
      <c r="BU30" s="812"/>
      <c r="BV30" s="812"/>
      <c r="BW30" s="812"/>
      <c r="BX30" s="812"/>
      <c r="BY30" s="812"/>
      <c r="BZ30" s="812"/>
      <c r="CA30" s="812"/>
      <c r="CB30" s="812"/>
      <c r="CC30" s="812"/>
      <c r="CD30" s="812"/>
      <c r="CE30" s="812"/>
      <c r="CF30" s="812"/>
      <c r="CG30" s="813"/>
      <c r="CH30" s="814"/>
      <c r="CI30" s="815"/>
      <c r="CJ30" s="815"/>
      <c r="CK30" s="815"/>
      <c r="CL30" s="816"/>
      <c r="CM30" s="814"/>
      <c r="CN30" s="815"/>
      <c r="CO30" s="815"/>
      <c r="CP30" s="815"/>
      <c r="CQ30" s="816"/>
      <c r="CR30" s="814"/>
      <c r="CS30" s="815"/>
      <c r="CT30" s="815"/>
      <c r="CU30" s="815"/>
      <c r="CV30" s="816"/>
      <c r="CW30" s="814"/>
      <c r="CX30" s="815"/>
      <c r="CY30" s="815"/>
      <c r="CZ30" s="815"/>
      <c r="DA30" s="816"/>
      <c r="DB30" s="814"/>
      <c r="DC30" s="815"/>
      <c r="DD30" s="815"/>
      <c r="DE30" s="815"/>
      <c r="DF30" s="816"/>
      <c r="DG30" s="814"/>
      <c r="DH30" s="815"/>
      <c r="DI30" s="815"/>
      <c r="DJ30" s="815"/>
      <c r="DK30" s="816"/>
      <c r="DL30" s="814"/>
      <c r="DM30" s="815"/>
      <c r="DN30" s="815"/>
      <c r="DO30" s="815"/>
      <c r="DP30" s="816"/>
      <c r="DQ30" s="814"/>
      <c r="DR30" s="815"/>
      <c r="DS30" s="815"/>
      <c r="DT30" s="815"/>
      <c r="DU30" s="816"/>
      <c r="DV30" s="811"/>
      <c r="DW30" s="812"/>
      <c r="DX30" s="812"/>
      <c r="DY30" s="812"/>
      <c r="DZ30" s="817"/>
      <c r="EA30" s="218"/>
    </row>
    <row r="31" spans="1:131" ht="26.25" customHeight="1" x14ac:dyDescent="0.15">
      <c r="A31" s="230">
        <v>4</v>
      </c>
      <c r="B31" s="818" t="s">
        <v>392</v>
      </c>
      <c r="C31" s="819"/>
      <c r="D31" s="819"/>
      <c r="E31" s="819"/>
      <c r="F31" s="819"/>
      <c r="G31" s="819"/>
      <c r="H31" s="819"/>
      <c r="I31" s="819"/>
      <c r="J31" s="819"/>
      <c r="K31" s="819"/>
      <c r="L31" s="819"/>
      <c r="M31" s="819"/>
      <c r="N31" s="819"/>
      <c r="O31" s="819"/>
      <c r="P31" s="820"/>
      <c r="Q31" s="821">
        <v>1603</v>
      </c>
      <c r="R31" s="822"/>
      <c r="S31" s="822"/>
      <c r="T31" s="822"/>
      <c r="U31" s="822"/>
      <c r="V31" s="822">
        <v>1393</v>
      </c>
      <c r="W31" s="822"/>
      <c r="X31" s="822"/>
      <c r="Y31" s="822"/>
      <c r="Z31" s="822"/>
      <c r="AA31" s="822">
        <v>210</v>
      </c>
      <c r="AB31" s="822"/>
      <c r="AC31" s="822"/>
      <c r="AD31" s="822"/>
      <c r="AE31" s="823"/>
      <c r="AF31" s="824">
        <v>210</v>
      </c>
      <c r="AG31" s="825"/>
      <c r="AH31" s="825"/>
      <c r="AI31" s="825"/>
      <c r="AJ31" s="826"/>
      <c r="AK31" s="872">
        <v>251</v>
      </c>
      <c r="AL31" s="868"/>
      <c r="AM31" s="868"/>
      <c r="AN31" s="868"/>
      <c r="AO31" s="868"/>
      <c r="AP31" s="868" t="s">
        <v>548</v>
      </c>
      <c r="AQ31" s="868"/>
      <c r="AR31" s="868"/>
      <c r="AS31" s="868"/>
      <c r="AT31" s="868"/>
      <c r="AU31" s="868" t="s">
        <v>548</v>
      </c>
      <c r="AV31" s="868"/>
      <c r="AW31" s="868"/>
      <c r="AX31" s="868"/>
      <c r="AY31" s="868"/>
      <c r="AZ31" s="869" t="s">
        <v>548</v>
      </c>
      <c r="BA31" s="869"/>
      <c r="BB31" s="869"/>
      <c r="BC31" s="869"/>
      <c r="BD31" s="869"/>
      <c r="BE31" s="870"/>
      <c r="BF31" s="870"/>
      <c r="BG31" s="870"/>
      <c r="BH31" s="870"/>
      <c r="BI31" s="871"/>
      <c r="BJ31" s="220"/>
      <c r="BK31" s="220"/>
      <c r="BL31" s="220"/>
      <c r="BM31" s="220"/>
      <c r="BN31" s="220"/>
      <c r="BO31" s="229"/>
      <c r="BP31" s="229"/>
      <c r="BQ31" s="226">
        <v>25</v>
      </c>
      <c r="BR31" s="227"/>
      <c r="BS31" s="811"/>
      <c r="BT31" s="812"/>
      <c r="BU31" s="812"/>
      <c r="BV31" s="812"/>
      <c r="BW31" s="812"/>
      <c r="BX31" s="812"/>
      <c r="BY31" s="812"/>
      <c r="BZ31" s="812"/>
      <c r="CA31" s="812"/>
      <c r="CB31" s="812"/>
      <c r="CC31" s="812"/>
      <c r="CD31" s="812"/>
      <c r="CE31" s="812"/>
      <c r="CF31" s="812"/>
      <c r="CG31" s="813"/>
      <c r="CH31" s="814"/>
      <c r="CI31" s="815"/>
      <c r="CJ31" s="815"/>
      <c r="CK31" s="815"/>
      <c r="CL31" s="816"/>
      <c r="CM31" s="814"/>
      <c r="CN31" s="815"/>
      <c r="CO31" s="815"/>
      <c r="CP31" s="815"/>
      <c r="CQ31" s="816"/>
      <c r="CR31" s="814"/>
      <c r="CS31" s="815"/>
      <c r="CT31" s="815"/>
      <c r="CU31" s="815"/>
      <c r="CV31" s="816"/>
      <c r="CW31" s="814"/>
      <c r="CX31" s="815"/>
      <c r="CY31" s="815"/>
      <c r="CZ31" s="815"/>
      <c r="DA31" s="816"/>
      <c r="DB31" s="814"/>
      <c r="DC31" s="815"/>
      <c r="DD31" s="815"/>
      <c r="DE31" s="815"/>
      <c r="DF31" s="816"/>
      <c r="DG31" s="814"/>
      <c r="DH31" s="815"/>
      <c r="DI31" s="815"/>
      <c r="DJ31" s="815"/>
      <c r="DK31" s="816"/>
      <c r="DL31" s="814"/>
      <c r="DM31" s="815"/>
      <c r="DN31" s="815"/>
      <c r="DO31" s="815"/>
      <c r="DP31" s="816"/>
      <c r="DQ31" s="814"/>
      <c r="DR31" s="815"/>
      <c r="DS31" s="815"/>
      <c r="DT31" s="815"/>
      <c r="DU31" s="816"/>
      <c r="DV31" s="811"/>
      <c r="DW31" s="812"/>
      <c r="DX31" s="812"/>
      <c r="DY31" s="812"/>
      <c r="DZ31" s="817"/>
      <c r="EA31" s="218"/>
    </row>
    <row r="32" spans="1:131" ht="26.25" customHeight="1" x14ac:dyDescent="0.15">
      <c r="A32" s="230">
        <v>5</v>
      </c>
      <c r="B32" s="818" t="s">
        <v>393</v>
      </c>
      <c r="C32" s="819"/>
      <c r="D32" s="819"/>
      <c r="E32" s="819"/>
      <c r="F32" s="819"/>
      <c r="G32" s="819"/>
      <c r="H32" s="819"/>
      <c r="I32" s="819"/>
      <c r="J32" s="819"/>
      <c r="K32" s="819"/>
      <c r="L32" s="819"/>
      <c r="M32" s="819"/>
      <c r="N32" s="819"/>
      <c r="O32" s="819"/>
      <c r="P32" s="820"/>
      <c r="Q32" s="821">
        <v>303</v>
      </c>
      <c r="R32" s="822"/>
      <c r="S32" s="822"/>
      <c r="T32" s="822"/>
      <c r="U32" s="822"/>
      <c r="V32" s="822">
        <v>309</v>
      </c>
      <c r="W32" s="822"/>
      <c r="X32" s="822"/>
      <c r="Y32" s="822"/>
      <c r="Z32" s="822"/>
      <c r="AA32" s="822">
        <v>-6</v>
      </c>
      <c r="AB32" s="822"/>
      <c r="AC32" s="822"/>
      <c r="AD32" s="822"/>
      <c r="AE32" s="823"/>
      <c r="AF32" s="824">
        <v>531</v>
      </c>
      <c r="AG32" s="825"/>
      <c r="AH32" s="825"/>
      <c r="AI32" s="825"/>
      <c r="AJ32" s="826"/>
      <c r="AK32" s="872">
        <v>90</v>
      </c>
      <c r="AL32" s="868"/>
      <c r="AM32" s="868"/>
      <c r="AN32" s="868"/>
      <c r="AO32" s="868"/>
      <c r="AP32" s="868">
        <v>1127</v>
      </c>
      <c r="AQ32" s="868"/>
      <c r="AR32" s="868"/>
      <c r="AS32" s="868"/>
      <c r="AT32" s="868"/>
      <c r="AU32" s="868">
        <v>656</v>
      </c>
      <c r="AV32" s="868"/>
      <c r="AW32" s="868"/>
      <c r="AX32" s="868"/>
      <c r="AY32" s="868"/>
      <c r="AZ32" s="869" t="s">
        <v>548</v>
      </c>
      <c r="BA32" s="869"/>
      <c r="BB32" s="869"/>
      <c r="BC32" s="869"/>
      <c r="BD32" s="869"/>
      <c r="BE32" s="870" t="s">
        <v>394</v>
      </c>
      <c r="BF32" s="870"/>
      <c r="BG32" s="870"/>
      <c r="BH32" s="870"/>
      <c r="BI32" s="871"/>
      <c r="BJ32" s="220"/>
      <c r="BK32" s="220"/>
      <c r="BL32" s="220"/>
      <c r="BM32" s="220"/>
      <c r="BN32" s="220"/>
      <c r="BO32" s="229"/>
      <c r="BP32" s="229"/>
      <c r="BQ32" s="226">
        <v>26</v>
      </c>
      <c r="BR32" s="227"/>
      <c r="BS32" s="811"/>
      <c r="BT32" s="812"/>
      <c r="BU32" s="812"/>
      <c r="BV32" s="812"/>
      <c r="BW32" s="812"/>
      <c r="BX32" s="812"/>
      <c r="BY32" s="812"/>
      <c r="BZ32" s="812"/>
      <c r="CA32" s="812"/>
      <c r="CB32" s="812"/>
      <c r="CC32" s="812"/>
      <c r="CD32" s="812"/>
      <c r="CE32" s="812"/>
      <c r="CF32" s="812"/>
      <c r="CG32" s="813"/>
      <c r="CH32" s="814"/>
      <c r="CI32" s="815"/>
      <c r="CJ32" s="815"/>
      <c r="CK32" s="815"/>
      <c r="CL32" s="816"/>
      <c r="CM32" s="814"/>
      <c r="CN32" s="815"/>
      <c r="CO32" s="815"/>
      <c r="CP32" s="815"/>
      <c r="CQ32" s="816"/>
      <c r="CR32" s="814"/>
      <c r="CS32" s="815"/>
      <c r="CT32" s="815"/>
      <c r="CU32" s="815"/>
      <c r="CV32" s="816"/>
      <c r="CW32" s="814"/>
      <c r="CX32" s="815"/>
      <c r="CY32" s="815"/>
      <c r="CZ32" s="815"/>
      <c r="DA32" s="816"/>
      <c r="DB32" s="814"/>
      <c r="DC32" s="815"/>
      <c r="DD32" s="815"/>
      <c r="DE32" s="815"/>
      <c r="DF32" s="816"/>
      <c r="DG32" s="814"/>
      <c r="DH32" s="815"/>
      <c r="DI32" s="815"/>
      <c r="DJ32" s="815"/>
      <c r="DK32" s="816"/>
      <c r="DL32" s="814"/>
      <c r="DM32" s="815"/>
      <c r="DN32" s="815"/>
      <c r="DO32" s="815"/>
      <c r="DP32" s="816"/>
      <c r="DQ32" s="814"/>
      <c r="DR32" s="815"/>
      <c r="DS32" s="815"/>
      <c r="DT32" s="815"/>
      <c r="DU32" s="816"/>
      <c r="DV32" s="811"/>
      <c r="DW32" s="812"/>
      <c r="DX32" s="812"/>
      <c r="DY32" s="812"/>
      <c r="DZ32" s="817"/>
      <c r="EA32" s="218"/>
    </row>
    <row r="33" spans="1:131" ht="26.25" customHeight="1" x14ac:dyDescent="0.15">
      <c r="A33" s="230">
        <v>6</v>
      </c>
      <c r="B33" s="818" t="s">
        <v>395</v>
      </c>
      <c r="C33" s="819"/>
      <c r="D33" s="819"/>
      <c r="E33" s="819"/>
      <c r="F33" s="819"/>
      <c r="G33" s="819"/>
      <c r="H33" s="819"/>
      <c r="I33" s="819"/>
      <c r="J33" s="819"/>
      <c r="K33" s="819"/>
      <c r="L33" s="819"/>
      <c r="M33" s="819"/>
      <c r="N33" s="819"/>
      <c r="O33" s="819"/>
      <c r="P33" s="820"/>
      <c r="Q33" s="821">
        <v>2300</v>
      </c>
      <c r="R33" s="822"/>
      <c r="S33" s="822"/>
      <c r="T33" s="822"/>
      <c r="U33" s="822"/>
      <c r="V33" s="822">
        <v>2441</v>
      </c>
      <c r="W33" s="822"/>
      <c r="X33" s="822"/>
      <c r="Y33" s="822"/>
      <c r="Z33" s="822"/>
      <c r="AA33" s="822">
        <v>-141</v>
      </c>
      <c r="AB33" s="822"/>
      <c r="AC33" s="822"/>
      <c r="AD33" s="822"/>
      <c r="AE33" s="823"/>
      <c r="AF33" s="824">
        <v>1590</v>
      </c>
      <c r="AG33" s="825"/>
      <c r="AH33" s="825"/>
      <c r="AI33" s="825"/>
      <c r="AJ33" s="826"/>
      <c r="AK33" s="872">
        <v>700</v>
      </c>
      <c r="AL33" s="868"/>
      <c r="AM33" s="868"/>
      <c r="AN33" s="868"/>
      <c r="AO33" s="868"/>
      <c r="AP33" s="868">
        <v>1296</v>
      </c>
      <c r="AQ33" s="868"/>
      <c r="AR33" s="868"/>
      <c r="AS33" s="868"/>
      <c r="AT33" s="868"/>
      <c r="AU33" s="868">
        <v>769</v>
      </c>
      <c r="AV33" s="868"/>
      <c r="AW33" s="868"/>
      <c r="AX33" s="868"/>
      <c r="AY33" s="868"/>
      <c r="AZ33" s="869" t="s">
        <v>548</v>
      </c>
      <c r="BA33" s="869"/>
      <c r="BB33" s="869"/>
      <c r="BC33" s="869"/>
      <c r="BD33" s="869"/>
      <c r="BE33" s="870" t="s">
        <v>394</v>
      </c>
      <c r="BF33" s="870"/>
      <c r="BG33" s="870"/>
      <c r="BH33" s="870"/>
      <c r="BI33" s="871"/>
      <c r="BJ33" s="220"/>
      <c r="BK33" s="220"/>
      <c r="BL33" s="220"/>
      <c r="BM33" s="220"/>
      <c r="BN33" s="220"/>
      <c r="BO33" s="229"/>
      <c r="BP33" s="229"/>
      <c r="BQ33" s="226">
        <v>27</v>
      </c>
      <c r="BR33" s="227"/>
      <c r="BS33" s="811"/>
      <c r="BT33" s="812"/>
      <c r="BU33" s="812"/>
      <c r="BV33" s="812"/>
      <c r="BW33" s="812"/>
      <c r="BX33" s="812"/>
      <c r="BY33" s="812"/>
      <c r="BZ33" s="812"/>
      <c r="CA33" s="812"/>
      <c r="CB33" s="812"/>
      <c r="CC33" s="812"/>
      <c r="CD33" s="812"/>
      <c r="CE33" s="812"/>
      <c r="CF33" s="812"/>
      <c r="CG33" s="813"/>
      <c r="CH33" s="814"/>
      <c r="CI33" s="815"/>
      <c r="CJ33" s="815"/>
      <c r="CK33" s="815"/>
      <c r="CL33" s="816"/>
      <c r="CM33" s="814"/>
      <c r="CN33" s="815"/>
      <c r="CO33" s="815"/>
      <c r="CP33" s="815"/>
      <c r="CQ33" s="816"/>
      <c r="CR33" s="814"/>
      <c r="CS33" s="815"/>
      <c r="CT33" s="815"/>
      <c r="CU33" s="815"/>
      <c r="CV33" s="816"/>
      <c r="CW33" s="814"/>
      <c r="CX33" s="815"/>
      <c r="CY33" s="815"/>
      <c r="CZ33" s="815"/>
      <c r="DA33" s="816"/>
      <c r="DB33" s="814"/>
      <c r="DC33" s="815"/>
      <c r="DD33" s="815"/>
      <c r="DE33" s="815"/>
      <c r="DF33" s="816"/>
      <c r="DG33" s="814"/>
      <c r="DH33" s="815"/>
      <c r="DI33" s="815"/>
      <c r="DJ33" s="815"/>
      <c r="DK33" s="816"/>
      <c r="DL33" s="814"/>
      <c r="DM33" s="815"/>
      <c r="DN33" s="815"/>
      <c r="DO33" s="815"/>
      <c r="DP33" s="816"/>
      <c r="DQ33" s="814"/>
      <c r="DR33" s="815"/>
      <c r="DS33" s="815"/>
      <c r="DT33" s="815"/>
      <c r="DU33" s="816"/>
      <c r="DV33" s="811"/>
      <c r="DW33" s="812"/>
      <c r="DX33" s="812"/>
      <c r="DY33" s="812"/>
      <c r="DZ33" s="817"/>
      <c r="EA33" s="218"/>
    </row>
    <row r="34" spans="1:131" ht="26.25" customHeight="1" x14ac:dyDescent="0.15">
      <c r="A34" s="230">
        <v>7</v>
      </c>
      <c r="B34" s="818" t="s">
        <v>396</v>
      </c>
      <c r="C34" s="819"/>
      <c r="D34" s="819"/>
      <c r="E34" s="819"/>
      <c r="F34" s="819"/>
      <c r="G34" s="819"/>
      <c r="H34" s="819"/>
      <c r="I34" s="819"/>
      <c r="J34" s="819"/>
      <c r="K34" s="819"/>
      <c r="L34" s="819"/>
      <c r="M34" s="819"/>
      <c r="N34" s="819"/>
      <c r="O34" s="819"/>
      <c r="P34" s="820"/>
      <c r="Q34" s="821">
        <v>453</v>
      </c>
      <c r="R34" s="822"/>
      <c r="S34" s="822"/>
      <c r="T34" s="822"/>
      <c r="U34" s="822"/>
      <c r="V34" s="822">
        <v>381</v>
      </c>
      <c r="W34" s="822"/>
      <c r="X34" s="822"/>
      <c r="Y34" s="822"/>
      <c r="Z34" s="822"/>
      <c r="AA34" s="822">
        <v>72</v>
      </c>
      <c r="AB34" s="822"/>
      <c r="AC34" s="822"/>
      <c r="AD34" s="822"/>
      <c r="AE34" s="823"/>
      <c r="AF34" s="824">
        <v>284</v>
      </c>
      <c r="AG34" s="825"/>
      <c r="AH34" s="825"/>
      <c r="AI34" s="825"/>
      <c r="AJ34" s="826"/>
      <c r="AK34" s="872">
        <v>166</v>
      </c>
      <c r="AL34" s="868"/>
      <c r="AM34" s="868"/>
      <c r="AN34" s="868"/>
      <c r="AO34" s="868"/>
      <c r="AP34" s="868">
        <v>2209</v>
      </c>
      <c r="AQ34" s="868"/>
      <c r="AR34" s="868"/>
      <c r="AS34" s="868"/>
      <c r="AT34" s="868"/>
      <c r="AU34" s="868">
        <v>1749</v>
      </c>
      <c r="AV34" s="868"/>
      <c r="AW34" s="868"/>
      <c r="AX34" s="868"/>
      <c r="AY34" s="868"/>
      <c r="AZ34" s="869" t="s">
        <v>548</v>
      </c>
      <c r="BA34" s="869"/>
      <c r="BB34" s="869"/>
      <c r="BC34" s="869"/>
      <c r="BD34" s="869"/>
      <c r="BE34" s="870" t="s">
        <v>394</v>
      </c>
      <c r="BF34" s="870"/>
      <c r="BG34" s="870"/>
      <c r="BH34" s="870"/>
      <c r="BI34" s="871"/>
      <c r="BJ34" s="220"/>
      <c r="BK34" s="220"/>
      <c r="BL34" s="220"/>
      <c r="BM34" s="220"/>
      <c r="BN34" s="220"/>
      <c r="BO34" s="229"/>
      <c r="BP34" s="229"/>
      <c r="BQ34" s="226">
        <v>28</v>
      </c>
      <c r="BR34" s="227"/>
      <c r="BS34" s="811"/>
      <c r="BT34" s="812"/>
      <c r="BU34" s="812"/>
      <c r="BV34" s="812"/>
      <c r="BW34" s="812"/>
      <c r="BX34" s="812"/>
      <c r="BY34" s="812"/>
      <c r="BZ34" s="812"/>
      <c r="CA34" s="812"/>
      <c r="CB34" s="812"/>
      <c r="CC34" s="812"/>
      <c r="CD34" s="812"/>
      <c r="CE34" s="812"/>
      <c r="CF34" s="812"/>
      <c r="CG34" s="813"/>
      <c r="CH34" s="814"/>
      <c r="CI34" s="815"/>
      <c r="CJ34" s="815"/>
      <c r="CK34" s="815"/>
      <c r="CL34" s="816"/>
      <c r="CM34" s="814"/>
      <c r="CN34" s="815"/>
      <c r="CO34" s="815"/>
      <c r="CP34" s="815"/>
      <c r="CQ34" s="816"/>
      <c r="CR34" s="814"/>
      <c r="CS34" s="815"/>
      <c r="CT34" s="815"/>
      <c r="CU34" s="815"/>
      <c r="CV34" s="816"/>
      <c r="CW34" s="814"/>
      <c r="CX34" s="815"/>
      <c r="CY34" s="815"/>
      <c r="CZ34" s="815"/>
      <c r="DA34" s="816"/>
      <c r="DB34" s="814"/>
      <c r="DC34" s="815"/>
      <c r="DD34" s="815"/>
      <c r="DE34" s="815"/>
      <c r="DF34" s="816"/>
      <c r="DG34" s="814"/>
      <c r="DH34" s="815"/>
      <c r="DI34" s="815"/>
      <c r="DJ34" s="815"/>
      <c r="DK34" s="816"/>
      <c r="DL34" s="814"/>
      <c r="DM34" s="815"/>
      <c r="DN34" s="815"/>
      <c r="DO34" s="815"/>
      <c r="DP34" s="816"/>
      <c r="DQ34" s="814"/>
      <c r="DR34" s="815"/>
      <c r="DS34" s="815"/>
      <c r="DT34" s="815"/>
      <c r="DU34" s="816"/>
      <c r="DV34" s="811"/>
      <c r="DW34" s="812"/>
      <c r="DX34" s="812"/>
      <c r="DY34" s="812"/>
      <c r="DZ34" s="817"/>
      <c r="EA34" s="218"/>
    </row>
    <row r="35" spans="1:131" ht="26.25" customHeight="1" x14ac:dyDescent="0.15">
      <c r="A35" s="230">
        <v>8</v>
      </c>
      <c r="B35" s="818"/>
      <c r="C35" s="819"/>
      <c r="D35" s="819"/>
      <c r="E35" s="819"/>
      <c r="F35" s="819"/>
      <c r="G35" s="819"/>
      <c r="H35" s="819"/>
      <c r="I35" s="819"/>
      <c r="J35" s="819"/>
      <c r="K35" s="819"/>
      <c r="L35" s="819"/>
      <c r="M35" s="819"/>
      <c r="N35" s="819"/>
      <c r="O35" s="819"/>
      <c r="P35" s="820"/>
      <c r="Q35" s="821"/>
      <c r="R35" s="822"/>
      <c r="S35" s="822"/>
      <c r="T35" s="822"/>
      <c r="U35" s="822"/>
      <c r="V35" s="822"/>
      <c r="W35" s="822"/>
      <c r="X35" s="822"/>
      <c r="Y35" s="822"/>
      <c r="Z35" s="822"/>
      <c r="AA35" s="822"/>
      <c r="AB35" s="822"/>
      <c r="AC35" s="822"/>
      <c r="AD35" s="822"/>
      <c r="AE35" s="823"/>
      <c r="AF35" s="824"/>
      <c r="AG35" s="825"/>
      <c r="AH35" s="825"/>
      <c r="AI35" s="825"/>
      <c r="AJ35" s="826"/>
      <c r="AK35" s="872"/>
      <c r="AL35" s="868"/>
      <c r="AM35" s="868"/>
      <c r="AN35" s="868"/>
      <c r="AO35" s="868"/>
      <c r="AP35" s="868"/>
      <c r="AQ35" s="868"/>
      <c r="AR35" s="868"/>
      <c r="AS35" s="868"/>
      <c r="AT35" s="868"/>
      <c r="AU35" s="868"/>
      <c r="AV35" s="868"/>
      <c r="AW35" s="868"/>
      <c r="AX35" s="868"/>
      <c r="AY35" s="868"/>
      <c r="AZ35" s="869"/>
      <c r="BA35" s="869"/>
      <c r="BB35" s="869"/>
      <c r="BC35" s="869"/>
      <c r="BD35" s="869"/>
      <c r="BE35" s="870"/>
      <c r="BF35" s="870"/>
      <c r="BG35" s="870"/>
      <c r="BH35" s="870"/>
      <c r="BI35" s="871"/>
      <c r="BJ35" s="220"/>
      <c r="BK35" s="220"/>
      <c r="BL35" s="220"/>
      <c r="BM35" s="220"/>
      <c r="BN35" s="220"/>
      <c r="BO35" s="229"/>
      <c r="BP35" s="229"/>
      <c r="BQ35" s="226">
        <v>29</v>
      </c>
      <c r="BR35" s="227"/>
      <c r="BS35" s="811"/>
      <c r="BT35" s="812"/>
      <c r="BU35" s="812"/>
      <c r="BV35" s="812"/>
      <c r="BW35" s="812"/>
      <c r="BX35" s="812"/>
      <c r="BY35" s="812"/>
      <c r="BZ35" s="812"/>
      <c r="CA35" s="812"/>
      <c r="CB35" s="812"/>
      <c r="CC35" s="812"/>
      <c r="CD35" s="812"/>
      <c r="CE35" s="812"/>
      <c r="CF35" s="812"/>
      <c r="CG35" s="813"/>
      <c r="CH35" s="814"/>
      <c r="CI35" s="815"/>
      <c r="CJ35" s="815"/>
      <c r="CK35" s="815"/>
      <c r="CL35" s="816"/>
      <c r="CM35" s="814"/>
      <c r="CN35" s="815"/>
      <c r="CO35" s="815"/>
      <c r="CP35" s="815"/>
      <c r="CQ35" s="816"/>
      <c r="CR35" s="814"/>
      <c r="CS35" s="815"/>
      <c r="CT35" s="815"/>
      <c r="CU35" s="815"/>
      <c r="CV35" s="816"/>
      <c r="CW35" s="814"/>
      <c r="CX35" s="815"/>
      <c r="CY35" s="815"/>
      <c r="CZ35" s="815"/>
      <c r="DA35" s="816"/>
      <c r="DB35" s="814"/>
      <c r="DC35" s="815"/>
      <c r="DD35" s="815"/>
      <c r="DE35" s="815"/>
      <c r="DF35" s="816"/>
      <c r="DG35" s="814"/>
      <c r="DH35" s="815"/>
      <c r="DI35" s="815"/>
      <c r="DJ35" s="815"/>
      <c r="DK35" s="816"/>
      <c r="DL35" s="814"/>
      <c r="DM35" s="815"/>
      <c r="DN35" s="815"/>
      <c r="DO35" s="815"/>
      <c r="DP35" s="816"/>
      <c r="DQ35" s="814"/>
      <c r="DR35" s="815"/>
      <c r="DS35" s="815"/>
      <c r="DT35" s="815"/>
      <c r="DU35" s="816"/>
      <c r="DV35" s="811"/>
      <c r="DW35" s="812"/>
      <c r="DX35" s="812"/>
      <c r="DY35" s="812"/>
      <c r="DZ35" s="817"/>
      <c r="EA35" s="218"/>
    </row>
    <row r="36" spans="1:131" ht="26.25" customHeight="1" x14ac:dyDescent="0.15">
      <c r="A36" s="230">
        <v>9</v>
      </c>
      <c r="B36" s="818"/>
      <c r="C36" s="819"/>
      <c r="D36" s="819"/>
      <c r="E36" s="819"/>
      <c r="F36" s="819"/>
      <c r="G36" s="819"/>
      <c r="H36" s="819"/>
      <c r="I36" s="819"/>
      <c r="J36" s="819"/>
      <c r="K36" s="819"/>
      <c r="L36" s="819"/>
      <c r="M36" s="819"/>
      <c r="N36" s="819"/>
      <c r="O36" s="819"/>
      <c r="P36" s="820"/>
      <c r="Q36" s="821"/>
      <c r="R36" s="822"/>
      <c r="S36" s="822"/>
      <c r="T36" s="822"/>
      <c r="U36" s="822"/>
      <c r="V36" s="822"/>
      <c r="W36" s="822"/>
      <c r="X36" s="822"/>
      <c r="Y36" s="822"/>
      <c r="Z36" s="822"/>
      <c r="AA36" s="822"/>
      <c r="AB36" s="822"/>
      <c r="AC36" s="822"/>
      <c r="AD36" s="822"/>
      <c r="AE36" s="823"/>
      <c r="AF36" s="824"/>
      <c r="AG36" s="825"/>
      <c r="AH36" s="825"/>
      <c r="AI36" s="825"/>
      <c r="AJ36" s="826"/>
      <c r="AK36" s="872"/>
      <c r="AL36" s="868"/>
      <c r="AM36" s="868"/>
      <c r="AN36" s="868"/>
      <c r="AO36" s="868"/>
      <c r="AP36" s="868"/>
      <c r="AQ36" s="868"/>
      <c r="AR36" s="868"/>
      <c r="AS36" s="868"/>
      <c r="AT36" s="868"/>
      <c r="AU36" s="868"/>
      <c r="AV36" s="868"/>
      <c r="AW36" s="868"/>
      <c r="AX36" s="868"/>
      <c r="AY36" s="868"/>
      <c r="AZ36" s="869"/>
      <c r="BA36" s="869"/>
      <c r="BB36" s="869"/>
      <c r="BC36" s="869"/>
      <c r="BD36" s="869"/>
      <c r="BE36" s="870"/>
      <c r="BF36" s="870"/>
      <c r="BG36" s="870"/>
      <c r="BH36" s="870"/>
      <c r="BI36" s="871"/>
      <c r="BJ36" s="220"/>
      <c r="BK36" s="220"/>
      <c r="BL36" s="220"/>
      <c r="BM36" s="220"/>
      <c r="BN36" s="220"/>
      <c r="BO36" s="229"/>
      <c r="BP36" s="229"/>
      <c r="BQ36" s="226">
        <v>30</v>
      </c>
      <c r="BR36" s="227"/>
      <c r="BS36" s="811"/>
      <c r="BT36" s="812"/>
      <c r="BU36" s="812"/>
      <c r="BV36" s="812"/>
      <c r="BW36" s="812"/>
      <c r="BX36" s="812"/>
      <c r="BY36" s="812"/>
      <c r="BZ36" s="812"/>
      <c r="CA36" s="812"/>
      <c r="CB36" s="812"/>
      <c r="CC36" s="812"/>
      <c r="CD36" s="812"/>
      <c r="CE36" s="812"/>
      <c r="CF36" s="812"/>
      <c r="CG36" s="813"/>
      <c r="CH36" s="814"/>
      <c r="CI36" s="815"/>
      <c r="CJ36" s="815"/>
      <c r="CK36" s="815"/>
      <c r="CL36" s="816"/>
      <c r="CM36" s="814"/>
      <c r="CN36" s="815"/>
      <c r="CO36" s="815"/>
      <c r="CP36" s="815"/>
      <c r="CQ36" s="816"/>
      <c r="CR36" s="814"/>
      <c r="CS36" s="815"/>
      <c r="CT36" s="815"/>
      <c r="CU36" s="815"/>
      <c r="CV36" s="816"/>
      <c r="CW36" s="814"/>
      <c r="CX36" s="815"/>
      <c r="CY36" s="815"/>
      <c r="CZ36" s="815"/>
      <c r="DA36" s="816"/>
      <c r="DB36" s="814"/>
      <c r="DC36" s="815"/>
      <c r="DD36" s="815"/>
      <c r="DE36" s="815"/>
      <c r="DF36" s="816"/>
      <c r="DG36" s="814"/>
      <c r="DH36" s="815"/>
      <c r="DI36" s="815"/>
      <c r="DJ36" s="815"/>
      <c r="DK36" s="816"/>
      <c r="DL36" s="814"/>
      <c r="DM36" s="815"/>
      <c r="DN36" s="815"/>
      <c r="DO36" s="815"/>
      <c r="DP36" s="816"/>
      <c r="DQ36" s="814"/>
      <c r="DR36" s="815"/>
      <c r="DS36" s="815"/>
      <c r="DT36" s="815"/>
      <c r="DU36" s="816"/>
      <c r="DV36" s="811"/>
      <c r="DW36" s="812"/>
      <c r="DX36" s="812"/>
      <c r="DY36" s="812"/>
      <c r="DZ36" s="817"/>
      <c r="EA36" s="218"/>
    </row>
    <row r="37" spans="1:131" ht="26.25" customHeight="1" x14ac:dyDescent="0.15">
      <c r="A37" s="230">
        <v>10</v>
      </c>
      <c r="B37" s="818"/>
      <c r="C37" s="819"/>
      <c r="D37" s="819"/>
      <c r="E37" s="819"/>
      <c r="F37" s="819"/>
      <c r="G37" s="819"/>
      <c r="H37" s="819"/>
      <c r="I37" s="819"/>
      <c r="J37" s="819"/>
      <c r="K37" s="819"/>
      <c r="L37" s="819"/>
      <c r="M37" s="819"/>
      <c r="N37" s="819"/>
      <c r="O37" s="819"/>
      <c r="P37" s="820"/>
      <c r="Q37" s="821"/>
      <c r="R37" s="822"/>
      <c r="S37" s="822"/>
      <c r="T37" s="822"/>
      <c r="U37" s="822"/>
      <c r="V37" s="822"/>
      <c r="W37" s="822"/>
      <c r="X37" s="822"/>
      <c r="Y37" s="822"/>
      <c r="Z37" s="822"/>
      <c r="AA37" s="822"/>
      <c r="AB37" s="822"/>
      <c r="AC37" s="822"/>
      <c r="AD37" s="822"/>
      <c r="AE37" s="823"/>
      <c r="AF37" s="824"/>
      <c r="AG37" s="825"/>
      <c r="AH37" s="825"/>
      <c r="AI37" s="825"/>
      <c r="AJ37" s="826"/>
      <c r="AK37" s="872"/>
      <c r="AL37" s="868"/>
      <c r="AM37" s="868"/>
      <c r="AN37" s="868"/>
      <c r="AO37" s="868"/>
      <c r="AP37" s="868"/>
      <c r="AQ37" s="868"/>
      <c r="AR37" s="868"/>
      <c r="AS37" s="868"/>
      <c r="AT37" s="868"/>
      <c r="AU37" s="868"/>
      <c r="AV37" s="868"/>
      <c r="AW37" s="868"/>
      <c r="AX37" s="868"/>
      <c r="AY37" s="868"/>
      <c r="AZ37" s="869"/>
      <c r="BA37" s="869"/>
      <c r="BB37" s="869"/>
      <c r="BC37" s="869"/>
      <c r="BD37" s="869"/>
      <c r="BE37" s="870"/>
      <c r="BF37" s="870"/>
      <c r="BG37" s="870"/>
      <c r="BH37" s="870"/>
      <c r="BI37" s="871"/>
      <c r="BJ37" s="220"/>
      <c r="BK37" s="220"/>
      <c r="BL37" s="220"/>
      <c r="BM37" s="220"/>
      <c r="BN37" s="220"/>
      <c r="BO37" s="229"/>
      <c r="BP37" s="229"/>
      <c r="BQ37" s="226">
        <v>31</v>
      </c>
      <c r="BR37" s="227"/>
      <c r="BS37" s="811"/>
      <c r="BT37" s="812"/>
      <c r="BU37" s="812"/>
      <c r="BV37" s="812"/>
      <c r="BW37" s="812"/>
      <c r="BX37" s="812"/>
      <c r="BY37" s="812"/>
      <c r="BZ37" s="812"/>
      <c r="CA37" s="812"/>
      <c r="CB37" s="812"/>
      <c r="CC37" s="812"/>
      <c r="CD37" s="812"/>
      <c r="CE37" s="812"/>
      <c r="CF37" s="812"/>
      <c r="CG37" s="813"/>
      <c r="CH37" s="814"/>
      <c r="CI37" s="815"/>
      <c r="CJ37" s="815"/>
      <c r="CK37" s="815"/>
      <c r="CL37" s="816"/>
      <c r="CM37" s="814"/>
      <c r="CN37" s="815"/>
      <c r="CO37" s="815"/>
      <c r="CP37" s="815"/>
      <c r="CQ37" s="816"/>
      <c r="CR37" s="814"/>
      <c r="CS37" s="815"/>
      <c r="CT37" s="815"/>
      <c r="CU37" s="815"/>
      <c r="CV37" s="816"/>
      <c r="CW37" s="814"/>
      <c r="CX37" s="815"/>
      <c r="CY37" s="815"/>
      <c r="CZ37" s="815"/>
      <c r="DA37" s="816"/>
      <c r="DB37" s="814"/>
      <c r="DC37" s="815"/>
      <c r="DD37" s="815"/>
      <c r="DE37" s="815"/>
      <c r="DF37" s="816"/>
      <c r="DG37" s="814"/>
      <c r="DH37" s="815"/>
      <c r="DI37" s="815"/>
      <c r="DJ37" s="815"/>
      <c r="DK37" s="816"/>
      <c r="DL37" s="814"/>
      <c r="DM37" s="815"/>
      <c r="DN37" s="815"/>
      <c r="DO37" s="815"/>
      <c r="DP37" s="816"/>
      <c r="DQ37" s="814"/>
      <c r="DR37" s="815"/>
      <c r="DS37" s="815"/>
      <c r="DT37" s="815"/>
      <c r="DU37" s="816"/>
      <c r="DV37" s="811"/>
      <c r="DW37" s="812"/>
      <c r="DX37" s="812"/>
      <c r="DY37" s="812"/>
      <c r="DZ37" s="817"/>
      <c r="EA37" s="218"/>
    </row>
    <row r="38" spans="1:131" ht="26.25" customHeight="1" x14ac:dyDescent="0.15">
      <c r="A38" s="230">
        <v>11</v>
      </c>
      <c r="B38" s="818"/>
      <c r="C38" s="819"/>
      <c r="D38" s="819"/>
      <c r="E38" s="819"/>
      <c r="F38" s="819"/>
      <c r="G38" s="819"/>
      <c r="H38" s="819"/>
      <c r="I38" s="819"/>
      <c r="J38" s="819"/>
      <c r="K38" s="819"/>
      <c r="L38" s="819"/>
      <c r="M38" s="819"/>
      <c r="N38" s="819"/>
      <c r="O38" s="819"/>
      <c r="P38" s="820"/>
      <c r="Q38" s="821"/>
      <c r="R38" s="822"/>
      <c r="S38" s="822"/>
      <c r="T38" s="822"/>
      <c r="U38" s="822"/>
      <c r="V38" s="822"/>
      <c r="W38" s="822"/>
      <c r="X38" s="822"/>
      <c r="Y38" s="822"/>
      <c r="Z38" s="822"/>
      <c r="AA38" s="822"/>
      <c r="AB38" s="822"/>
      <c r="AC38" s="822"/>
      <c r="AD38" s="822"/>
      <c r="AE38" s="823"/>
      <c r="AF38" s="824"/>
      <c r="AG38" s="825"/>
      <c r="AH38" s="825"/>
      <c r="AI38" s="825"/>
      <c r="AJ38" s="826"/>
      <c r="AK38" s="872"/>
      <c r="AL38" s="868"/>
      <c r="AM38" s="868"/>
      <c r="AN38" s="868"/>
      <c r="AO38" s="868"/>
      <c r="AP38" s="868"/>
      <c r="AQ38" s="868"/>
      <c r="AR38" s="868"/>
      <c r="AS38" s="868"/>
      <c r="AT38" s="868"/>
      <c r="AU38" s="868"/>
      <c r="AV38" s="868"/>
      <c r="AW38" s="868"/>
      <c r="AX38" s="868"/>
      <c r="AY38" s="868"/>
      <c r="AZ38" s="869"/>
      <c r="BA38" s="869"/>
      <c r="BB38" s="869"/>
      <c r="BC38" s="869"/>
      <c r="BD38" s="869"/>
      <c r="BE38" s="870"/>
      <c r="BF38" s="870"/>
      <c r="BG38" s="870"/>
      <c r="BH38" s="870"/>
      <c r="BI38" s="871"/>
      <c r="BJ38" s="220"/>
      <c r="BK38" s="220"/>
      <c r="BL38" s="220"/>
      <c r="BM38" s="220"/>
      <c r="BN38" s="220"/>
      <c r="BO38" s="229"/>
      <c r="BP38" s="229"/>
      <c r="BQ38" s="226">
        <v>32</v>
      </c>
      <c r="BR38" s="227"/>
      <c r="BS38" s="811"/>
      <c r="BT38" s="812"/>
      <c r="BU38" s="812"/>
      <c r="BV38" s="812"/>
      <c r="BW38" s="812"/>
      <c r="BX38" s="812"/>
      <c r="BY38" s="812"/>
      <c r="BZ38" s="812"/>
      <c r="CA38" s="812"/>
      <c r="CB38" s="812"/>
      <c r="CC38" s="812"/>
      <c r="CD38" s="812"/>
      <c r="CE38" s="812"/>
      <c r="CF38" s="812"/>
      <c r="CG38" s="813"/>
      <c r="CH38" s="814"/>
      <c r="CI38" s="815"/>
      <c r="CJ38" s="815"/>
      <c r="CK38" s="815"/>
      <c r="CL38" s="816"/>
      <c r="CM38" s="814"/>
      <c r="CN38" s="815"/>
      <c r="CO38" s="815"/>
      <c r="CP38" s="815"/>
      <c r="CQ38" s="816"/>
      <c r="CR38" s="814"/>
      <c r="CS38" s="815"/>
      <c r="CT38" s="815"/>
      <c r="CU38" s="815"/>
      <c r="CV38" s="816"/>
      <c r="CW38" s="814"/>
      <c r="CX38" s="815"/>
      <c r="CY38" s="815"/>
      <c r="CZ38" s="815"/>
      <c r="DA38" s="816"/>
      <c r="DB38" s="814"/>
      <c r="DC38" s="815"/>
      <c r="DD38" s="815"/>
      <c r="DE38" s="815"/>
      <c r="DF38" s="816"/>
      <c r="DG38" s="814"/>
      <c r="DH38" s="815"/>
      <c r="DI38" s="815"/>
      <c r="DJ38" s="815"/>
      <c r="DK38" s="816"/>
      <c r="DL38" s="814"/>
      <c r="DM38" s="815"/>
      <c r="DN38" s="815"/>
      <c r="DO38" s="815"/>
      <c r="DP38" s="816"/>
      <c r="DQ38" s="814"/>
      <c r="DR38" s="815"/>
      <c r="DS38" s="815"/>
      <c r="DT38" s="815"/>
      <c r="DU38" s="816"/>
      <c r="DV38" s="811"/>
      <c r="DW38" s="812"/>
      <c r="DX38" s="812"/>
      <c r="DY38" s="812"/>
      <c r="DZ38" s="817"/>
      <c r="EA38" s="218"/>
    </row>
    <row r="39" spans="1:131" ht="26.25" customHeight="1" x14ac:dyDescent="0.15">
      <c r="A39" s="230">
        <v>12</v>
      </c>
      <c r="B39" s="818"/>
      <c r="C39" s="819"/>
      <c r="D39" s="819"/>
      <c r="E39" s="819"/>
      <c r="F39" s="819"/>
      <c r="G39" s="819"/>
      <c r="H39" s="819"/>
      <c r="I39" s="819"/>
      <c r="J39" s="819"/>
      <c r="K39" s="819"/>
      <c r="L39" s="819"/>
      <c r="M39" s="819"/>
      <c r="N39" s="819"/>
      <c r="O39" s="819"/>
      <c r="P39" s="820"/>
      <c r="Q39" s="821"/>
      <c r="R39" s="822"/>
      <c r="S39" s="822"/>
      <c r="T39" s="822"/>
      <c r="U39" s="822"/>
      <c r="V39" s="822"/>
      <c r="W39" s="822"/>
      <c r="X39" s="822"/>
      <c r="Y39" s="822"/>
      <c r="Z39" s="822"/>
      <c r="AA39" s="822"/>
      <c r="AB39" s="822"/>
      <c r="AC39" s="822"/>
      <c r="AD39" s="822"/>
      <c r="AE39" s="823"/>
      <c r="AF39" s="824"/>
      <c r="AG39" s="825"/>
      <c r="AH39" s="825"/>
      <c r="AI39" s="825"/>
      <c r="AJ39" s="826"/>
      <c r="AK39" s="872"/>
      <c r="AL39" s="868"/>
      <c r="AM39" s="868"/>
      <c r="AN39" s="868"/>
      <c r="AO39" s="868"/>
      <c r="AP39" s="868"/>
      <c r="AQ39" s="868"/>
      <c r="AR39" s="868"/>
      <c r="AS39" s="868"/>
      <c r="AT39" s="868"/>
      <c r="AU39" s="868"/>
      <c r="AV39" s="868"/>
      <c r="AW39" s="868"/>
      <c r="AX39" s="868"/>
      <c r="AY39" s="868"/>
      <c r="AZ39" s="869"/>
      <c r="BA39" s="869"/>
      <c r="BB39" s="869"/>
      <c r="BC39" s="869"/>
      <c r="BD39" s="869"/>
      <c r="BE39" s="870"/>
      <c r="BF39" s="870"/>
      <c r="BG39" s="870"/>
      <c r="BH39" s="870"/>
      <c r="BI39" s="871"/>
      <c r="BJ39" s="220"/>
      <c r="BK39" s="220"/>
      <c r="BL39" s="220"/>
      <c r="BM39" s="220"/>
      <c r="BN39" s="220"/>
      <c r="BO39" s="229"/>
      <c r="BP39" s="229"/>
      <c r="BQ39" s="226">
        <v>33</v>
      </c>
      <c r="BR39" s="227"/>
      <c r="BS39" s="811"/>
      <c r="BT39" s="812"/>
      <c r="BU39" s="812"/>
      <c r="BV39" s="812"/>
      <c r="BW39" s="812"/>
      <c r="BX39" s="812"/>
      <c r="BY39" s="812"/>
      <c r="BZ39" s="812"/>
      <c r="CA39" s="812"/>
      <c r="CB39" s="812"/>
      <c r="CC39" s="812"/>
      <c r="CD39" s="812"/>
      <c r="CE39" s="812"/>
      <c r="CF39" s="812"/>
      <c r="CG39" s="813"/>
      <c r="CH39" s="814"/>
      <c r="CI39" s="815"/>
      <c r="CJ39" s="815"/>
      <c r="CK39" s="815"/>
      <c r="CL39" s="816"/>
      <c r="CM39" s="814"/>
      <c r="CN39" s="815"/>
      <c r="CO39" s="815"/>
      <c r="CP39" s="815"/>
      <c r="CQ39" s="816"/>
      <c r="CR39" s="814"/>
      <c r="CS39" s="815"/>
      <c r="CT39" s="815"/>
      <c r="CU39" s="815"/>
      <c r="CV39" s="816"/>
      <c r="CW39" s="814"/>
      <c r="CX39" s="815"/>
      <c r="CY39" s="815"/>
      <c r="CZ39" s="815"/>
      <c r="DA39" s="816"/>
      <c r="DB39" s="814"/>
      <c r="DC39" s="815"/>
      <c r="DD39" s="815"/>
      <c r="DE39" s="815"/>
      <c r="DF39" s="816"/>
      <c r="DG39" s="814"/>
      <c r="DH39" s="815"/>
      <c r="DI39" s="815"/>
      <c r="DJ39" s="815"/>
      <c r="DK39" s="816"/>
      <c r="DL39" s="814"/>
      <c r="DM39" s="815"/>
      <c r="DN39" s="815"/>
      <c r="DO39" s="815"/>
      <c r="DP39" s="816"/>
      <c r="DQ39" s="814"/>
      <c r="DR39" s="815"/>
      <c r="DS39" s="815"/>
      <c r="DT39" s="815"/>
      <c r="DU39" s="816"/>
      <c r="DV39" s="811"/>
      <c r="DW39" s="812"/>
      <c r="DX39" s="812"/>
      <c r="DY39" s="812"/>
      <c r="DZ39" s="817"/>
      <c r="EA39" s="218"/>
    </row>
    <row r="40" spans="1:131" ht="26.25" customHeight="1" x14ac:dyDescent="0.15">
      <c r="A40" s="226">
        <v>13</v>
      </c>
      <c r="B40" s="818"/>
      <c r="C40" s="819"/>
      <c r="D40" s="819"/>
      <c r="E40" s="819"/>
      <c r="F40" s="819"/>
      <c r="G40" s="819"/>
      <c r="H40" s="819"/>
      <c r="I40" s="819"/>
      <c r="J40" s="819"/>
      <c r="K40" s="819"/>
      <c r="L40" s="819"/>
      <c r="M40" s="819"/>
      <c r="N40" s="819"/>
      <c r="O40" s="819"/>
      <c r="P40" s="820"/>
      <c r="Q40" s="821"/>
      <c r="R40" s="822"/>
      <c r="S40" s="822"/>
      <c r="T40" s="822"/>
      <c r="U40" s="822"/>
      <c r="V40" s="822"/>
      <c r="W40" s="822"/>
      <c r="X40" s="822"/>
      <c r="Y40" s="822"/>
      <c r="Z40" s="822"/>
      <c r="AA40" s="822"/>
      <c r="AB40" s="822"/>
      <c r="AC40" s="822"/>
      <c r="AD40" s="822"/>
      <c r="AE40" s="823"/>
      <c r="AF40" s="824"/>
      <c r="AG40" s="825"/>
      <c r="AH40" s="825"/>
      <c r="AI40" s="825"/>
      <c r="AJ40" s="826"/>
      <c r="AK40" s="872"/>
      <c r="AL40" s="868"/>
      <c r="AM40" s="868"/>
      <c r="AN40" s="868"/>
      <c r="AO40" s="868"/>
      <c r="AP40" s="868"/>
      <c r="AQ40" s="868"/>
      <c r="AR40" s="868"/>
      <c r="AS40" s="868"/>
      <c r="AT40" s="868"/>
      <c r="AU40" s="868"/>
      <c r="AV40" s="868"/>
      <c r="AW40" s="868"/>
      <c r="AX40" s="868"/>
      <c r="AY40" s="868"/>
      <c r="AZ40" s="869"/>
      <c r="BA40" s="869"/>
      <c r="BB40" s="869"/>
      <c r="BC40" s="869"/>
      <c r="BD40" s="869"/>
      <c r="BE40" s="870"/>
      <c r="BF40" s="870"/>
      <c r="BG40" s="870"/>
      <c r="BH40" s="870"/>
      <c r="BI40" s="871"/>
      <c r="BJ40" s="220"/>
      <c r="BK40" s="220"/>
      <c r="BL40" s="220"/>
      <c r="BM40" s="220"/>
      <c r="BN40" s="220"/>
      <c r="BO40" s="229"/>
      <c r="BP40" s="229"/>
      <c r="BQ40" s="226">
        <v>34</v>
      </c>
      <c r="BR40" s="227"/>
      <c r="BS40" s="811"/>
      <c r="BT40" s="812"/>
      <c r="BU40" s="812"/>
      <c r="BV40" s="812"/>
      <c r="BW40" s="812"/>
      <c r="BX40" s="812"/>
      <c r="BY40" s="812"/>
      <c r="BZ40" s="812"/>
      <c r="CA40" s="812"/>
      <c r="CB40" s="812"/>
      <c r="CC40" s="812"/>
      <c r="CD40" s="812"/>
      <c r="CE40" s="812"/>
      <c r="CF40" s="812"/>
      <c r="CG40" s="813"/>
      <c r="CH40" s="814"/>
      <c r="CI40" s="815"/>
      <c r="CJ40" s="815"/>
      <c r="CK40" s="815"/>
      <c r="CL40" s="816"/>
      <c r="CM40" s="814"/>
      <c r="CN40" s="815"/>
      <c r="CO40" s="815"/>
      <c r="CP40" s="815"/>
      <c r="CQ40" s="816"/>
      <c r="CR40" s="814"/>
      <c r="CS40" s="815"/>
      <c r="CT40" s="815"/>
      <c r="CU40" s="815"/>
      <c r="CV40" s="816"/>
      <c r="CW40" s="814"/>
      <c r="CX40" s="815"/>
      <c r="CY40" s="815"/>
      <c r="CZ40" s="815"/>
      <c r="DA40" s="816"/>
      <c r="DB40" s="814"/>
      <c r="DC40" s="815"/>
      <c r="DD40" s="815"/>
      <c r="DE40" s="815"/>
      <c r="DF40" s="816"/>
      <c r="DG40" s="814"/>
      <c r="DH40" s="815"/>
      <c r="DI40" s="815"/>
      <c r="DJ40" s="815"/>
      <c r="DK40" s="816"/>
      <c r="DL40" s="814"/>
      <c r="DM40" s="815"/>
      <c r="DN40" s="815"/>
      <c r="DO40" s="815"/>
      <c r="DP40" s="816"/>
      <c r="DQ40" s="814"/>
      <c r="DR40" s="815"/>
      <c r="DS40" s="815"/>
      <c r="DT40" s="815"/>
      <c r="DU40" s="816"/>
      <c r="DV40" s="811"/>
      <c r="DW40" s="812"/>
      <c r="DX40" s="812"/>
      <c r="DY40" s="812"/>
      <c r="DZ40" s="817"/>
      <c r="EA40" s="218"/>
    </row>
    <row r="41" spans="1:131" ht="26.25" customHeight="1" x14ac:dyDescent="0.15">
      <c r="A41" s="226">
        <v>14</v>
      </c>
      <c r="B41" s="818"/>
      <c r="C41" s="819"/>
      <c r="D41" s="819"/>
      <c r="E41" s="819"/>
      <c r="F41" s="819"/>
      <c r="G41" s="819"/>
      <c r="H41" s="819"/>
      <c r="I41" s="819"/>
      <c r="J41" s="819"/>
      <c r="K41" s="819"/>
      <c r="L41" s="819"/>
      <c r="M41" s="819"/>
      <c r="N41" s="819"/>
      <c r="O41" s="819"/>
      <c r="P41" s="820"/>
      <c r="Q41" s="821"/>
      <c r="R41" s="822"/>
      <c r="S41" s="822"/>
      <c r="T41" s="822"/>
      <c r="U41" s="822"/>
      <c r="V41" s="822"/>
      <c r="W41" s="822"/>
      <c r="X41" s="822"/>
      <c r="Y41" s="822"/>
      <c r="Z41" s="822"/>
      <c r="AA41" s="822"/>
      <c r="AB41" s="822"/>
      <c r="AC41" s="822"/>
      <c r="AD41" s="822"/>
      <c r="AE41" s="823"/>
      <c r="AF41" s="824"/>
      <c r="AG41" s="825"/>
      <c r="AH41" s="825"/>
      <c r="AI41" s="825"/>
      <c r="AJ41" s="826"/>
      <c r="AK41" s="872"/>
      <c r="AL41" s="868"/>
      <c r="AM41" s="868"/>
      <c r="AN41" s="868"/>
      <c r="AO41" s="868"/>
      <c r="AP41" s="868"/>
      <c r="AQ41" s="868"/>
      <c r="AR41" s="868"/>
      <c r="AS41" s="868"/>
      <c r="AT41" s="868"/>
      <c r="AU41" s="868"/>
      <c r="AV41" s="868"/>
      <c r="AW41" s="868"/>
      <c r="AX41" s="868"/>
      <c r="AY41" s="868"/>
      <c r="AZ41" s="869"/>
      <c r="BA41" s="869"/>
      <c r="BB41" s="869"/>
      <c r="BC41" s="869"/>
      <c r="BD41" s="869"/>
      <c r="BE41" s="870"/>
      <c r="BF41" s="870"/>
      <c r="BG41" s="870"/>
      <c r="BH41" s="870"/>
      <c r="BI41" s="871"/>
      <c r="BJ41" s="220"/>
      <c r="BK41" s="220"/>
      <c r="BL41" s="220"/>
      <c r="BM41" s="220"/>
      <c r="BN41" s="220"/>
      <c r="BO41" s="229"/>
      <c r="BP41" s="229"/>
      <c r="BQ41" s="226">
        <v>35</v>
      </c>
      <c r="BR41" s="227"/>
      <c r="BS41" s="811"/>
      <c r="BT41" s="812"/>
      <c r="BU41" s="812"/>
      <c r="BV41" s="812"/>
      <c r="BW41" s="812"/>
      <c r="BX41" s="812"/>
      <c r="BY41" s="812"/>
      <c r="BZ41" s="812"/>
      <c r="CA41" s="812"/>
      <c r="CB41" s="812"/>
      <c r="CC41" s="812"/>
      <c r="CD41" s="812"/>
      <c r="CE41" s="812"/>
      <c r="CF41" s="812"/>
      <c r="CG41" s="813"/>
      <c r="CH41" s="814"/>
      <c r="CI41" s="815"/>
      <c r="CJ41" s="815"/>
      <c r="CK41" s="815"/>
      <c r="CL41" s="816"/>
      <c r="CM41" s="814"/>
      <c r="CN41" s="815"/>
      <c r="CO41" s="815"/>
      <c r="CP41" s="815"/>
      <c r="CQ41" s="816"/>
      <c r="CR41" s="814"/>
      <c r="CS41" s="815"/>
      <c r="CT41" s="815"/>
      <c r="CU41" s="815"/>
      <c r="CV41" s="816"/>
      <c r="CW41" s="814"/>
      <c r="CX41" s="815"/>
      <c r="CY41" s="815"/>
      <c r="CZ41" s="815"/>
      <c r="DA41" s="816"/>
      <c r="DB41" s="814"/>
      <c r="DC41" s="815"/>
      <c r="DD41" s="815"/>
      <c r="DE41" s="815"/>
      <c r="DF41" s="816"/>
      <c r="DG41" s="814"/>
      <c r="DH41" s="815"/>
      <c r="DI41" s="815"/>
      <c r="DJ41" s="815"/>
      <c r="DK41" s="816"/>
      <c r="DL41" s="814"/>
      <c r="DM41" s="815"/>
      <c r="DN41" s="815"/>
      <c r="DO41" s="815"/>
      <c r="DP41" s="816"/>
      <c r="DQ41" s="814"/>
      <c r="DR41" s="815"/>
      <c r="DS41" s="815"/>
      <c r="DT41" s="815"/>
      <c r="DU41" s="816"/>
      <c r="DV41" s="811"/>
      <c r="DW41" s="812"/>
      <c r="DX41" s="812"/>
      <c r="DY41" s="812"/>
      <c r="DZ41" s="817"/>
      <c r="EA41" s="218"/>
    </row>
    <row r="42" spans="1:131" ht="26.25" customHeight="1" x14ac:dyDescent="0.15">
      <c r="A42" s="226">
        <v>15</v>
      </c>
      <c r="B42" s="818"/>
      <c r="C42" s="819"/>
      <c r="D42" s="819"/>
      <c r="E42" s="819"/>
      <c r="F42" s="819"/>
      <c r="G42" s="819"/>
      <c r="H42" s="819"/>
      <c r="I42" s="819"/>
      <c r="J42" s="819"/>
      <c r="K42" s="819"/>
      <c r="L42" s="819"/>
      <c r="M42" s="819"/>
      <c r="N42" s="819"/>
      <c r="O42" s="819"/>
      <c r="P42" s="820"/>
      <c r="Q42" s="821"/>
      <c r="R42" s="822"/>
      <c r="S42" s="822"/>
      <c r="T42" s="822"/>
      <c r="U42" s="822"/>
      <c r="V42" s="822"/>
      <c r="W42" s="822"/>
      <c r="X42" s="822"/>
      <c r="Y42" s="822"/>
      <c r="Z42" s="822"/>
      <c r="AA42" s="822"/>
      <c r="AB42" s="822"/>
      <c r="AC42" s="822"/>
      <c r="AD42" s="822"/>
      <c r="AE42" s="823"/>
      <c r="AF42" s="824"/>
      <c r="AG42" s="825"/>
      <c r="AH42" s="825"/>
      <c r="AI42" s="825"/>
      <c r="AJ42" s="826"/>
      <c r="AK42" s="872"/>
      <c r="AL42" s="868"/>
      <c r="AM42" s="868"/>
      <c r="AN42" s="868"/>
      <c r="AO42" s="868"/>
      <c r="AP42" s="868"/>
      <c r="AQ42" s="868"/>
      <c r="AR42" s="868"/>
      <c r="AS42" s="868"/>
      <c r="AT42" s="868"/>
      <c r="AU42" s="868"/>
      <c r="AV42" s="868"/>
      <c r="AW42" s="868"/>
      <c r="AX42" s="868"/>
      <c r="AY42" s="868"/>
      <c r="AZ42" s="869"/>
      <c r="BA42" s="869"/>
      <c r="BB42" s="869"/>
      <c r="BC42" s="869"/>
      <c r="BD42" s="869"/>
      <c r="BE42" s="870"/>
      <c r="BF42" s="870"/>
      <c r="BG42" s="870"/>
      <c r="BH42" s="870"/>
      <c r="BI42" s="871"/>
      <c r="BJ42" s="220"/>
      <c r="BK42" s="220"/>
      <c r="BL42" s="220"/>
      <c r="BM42" s="220"/>
      <c r="BN42" s="220"/>
      <c r="BO42" s="229"/>
      <c r="BP42" s="229"/>
      <c r="BQ42" s="226">
        <v>36</v>
      </c>
      <c r="BR42" s="227"/>
      <c r="BS42" s="811"/>
      <c r="BT42" s="812"/>
      <c r="BU42" s="812"/>
      <c r="BV42" s="812"/>
      <c r="BW42" s="812"/>
      <c r="BX42" s="812"/>
      <c r="BY42" s="812"/>
      <c r="BZ42" s="812"/>
      <c r="CA42" s="812"/>
      <c r="CB42" s="812"/>
      <c r="CC42" s="812"/>
      <c r="CD42" s="812"/>
      <c r="CE42" s="812"/>
      <c r="CF42" s="812"/>
      <c r="CG42" s="813"/>
      <c r="CH42" s="814"/>
      <c r="CI42" s="815"/>
      <c r="CJ42" s="815"/>
      <c r="CK42" s="815"/>
      <c r="CL42" s="816"/>
      <c r="CM42" s="814"/>
      <c r="CN42" s="815"/>
      <c r="CO42" s="815"/>
      <c r="CP42" s="815"/>
      <c r="CQ42" s="816"/>
      <c r="CR42" s="814"/>
      <c r="CS42" s="815"/>
      <c r="CT42" s="815"/>
      <c r="CU42" s="815"/>
      <c r="CV42" s="816"/>
      <c r="CW42" s="814"/>
      <c r="CX42" s="815"/>
      <c r="CY42" s="815"/>
      <c r="CZ42" s="815"/>
      <c r="DA42" s="816"/>
      <c r="DB42" s="814"/>
      <c r="DC42" s="815"/>
      <c r="DD42" s="815"/>
      <c r="DE42" s="815"/>
      <c r="DF42" s="816"/>
      <c r="DG42" s="814"/>
      <c r="DH42" s="815"/>
      <c r="DI42" s="815"/>
      <c r="DJ42" s="815"/>
      <c r="DK42" s="816"/>
      <c r="DL42" s="814"/>
      <c r="DM42" s="815"/>
      <c r="DN42" s="815"/>
      <c r="DO42" s="815"/>
      <c r="DP42" s="816"/>
      <c r="DQ42" s="814"/>
      <c r="DR42" s="815"/>
      <c r="DS42" s="815"/>
      <c r="DT42" s="815"/>
      <c r="DU42" s="816"/>
      <c r="DV42" s="811"/>
      <c r="DW42" s="812"/>
      <c r="DX42" s="812"/>
      <c r="DY42" s="812"/>
      <c r="DZ42" s="817"/>
      <c r="EA42" s="218"/>
    </row>
    <row r="43" spans="1:131" ht="26.25" customHeight="1" x14ac:dyDescent="0.15">
      <c r="A43" s="226">
        <v>16</v>
      </c>
      <c r="B43" s="818"/>
      <c r="C43" s="819"/>
      <c r="D43" s="819"/>
      <c r="E43" s="819"/>
      <c r="F43" s="819"/>
      <c r="G43" s="819"/>
      <c r="H43" s="819"/>
      <c r="I43" s="819"/>
      <c r="J43" s="819"/>
      <c r="K43" s="819"/>
      <c r="L43" s="819"/>
      <c r="M43" s="819"/>
      <c r="N43" s="819"/>
      <c r="O43" s="819"/>
      <c r="P43" s="820"/>
      <c r="Q43" s="821"/>
      <c r="R43" s="822"/>
      <c r="S43" s="822"/>
      <c r="T43" s="822"/>
      <c r="U43" s="822"/>
      <c r="V43" s="822"/>
      <c r="W43" s="822"/>
      <c r="X43" s="822"/>
      <c r="Y43" s="822"/>
      <c r="Z43" s="822"/>
      <c r="AA43" s="822"/>
      <c r="AB43" s="822"/>
      <c r="AC43" s="822"/>
      <c r="AD43" s="822"/>
      <c r="AE43" s="823"/>
      <c r="AF43" s="824"/>
      <c r="AG43" s="825"/>
      <c r="AH43" s="825"/>
      <c r="AI43" s="825"/>
      <c r="AJ43" s="826"/>
      <c r="AK43" s="872"/>
      <c r="AL43" s="868"/>
      <c r="AM43" s="868"/>
      <c r="AN43" s="868"/>
      <c r="AO43" s="868"/>
      <c r="AP43" s="868"/>
      <c r="AQ43" s="868"/>
      <c r="AR43" s="868"/>
      <c r="AS43" s="868"/>
      <c r="AT43" s="868"/>
      <c r="AU43" s="868"/>
      <c r="AV43" s="868"/>
      <c r="AW43" s="868"/>
      <c r="AX43" s="868"/>
      <c r="AY43" s="868"/>
      <c r="AZ43" s="869"/>
      <c r="BA43" s="869"/>
      <c r="BB43" s="869"/>
      <c r="BC43" s="869"/>
      <c r="BD43" s="869"/>
      <c r="BE43" s="870"/>
      <c r="BF43" s="870"/>
      <c r="BG43" s="870"/>
      <c r="BH43" s="870"/>
      <c r="BI43" s="871"/>
      <c r="BJ43" s="220"/>
      <c r="BK43" s="220"/>
      <c r="BL43" s="220"/>
      <c r="BM43" s="220"/>
      <c r="BN43" s="220"/>
      <c r="BO43" s="229"/>
      <c r="BP43" s="229"/>
      <c r="BQ43" s="226">
        <v>37</v>
      </c>
      <c r="BR43" s="227"/>
      <c r="BS43" s="811"/>
      <c r="BT43" s="812"/>
      <c r="BU43" s="812"/>
      <c r="BV43" s="812"/>
      <c r="BW43" s="812"/>
      <c r="BX43" s="812"/>
      <c r="BY43" s="812"/>
      <c r="BZ43" s="812"/>
      <c r="CA43" s="812"/>
      <c r="CB43" s="812"/>
      <c r="CC43" s="812"/>
      <c r="CD43" s="812"/>
      <c r="CE43" s="812"/>
      <c r="CF43" s="812"/>
      <c r="CG43" s="813"/>
      <c r="CH43" s="814"/>
      <c r="CI43" s="815"/>
      <c r="CJ43" s="815"/>
      <c r="CK43" s="815"/>
      <c r="CL43" s="816"/>
      <c r="CM43" s="814"/>
      <c r="CN43" s="815"/>
      <c r="CO43" s="815"/>
      <c r="CP43" s="815"/>
      <c r="CQ43" s="816"/>
      <c r="CR43" s="814"/>
      <c r="CS43" s="815"/>
      <c r="CT43" s="815"/>
      <c r="CU43" s="815"/>
      <c r="CV43" s="816"/>
      <c r="CW43" s="814"/>
      <c r="CX43" s="815"/>
      <c r="CY43" s="815"/>
      <c r="CZ43" s="815"/>
      <c r="DA43" s="816"/>
      <c r="DB43" s="814"/>
      <c r="DC43" s="815"/>
      <c r="DD43" s="815"/>
      <c r="DE43" s="815"/>
      <c r="DF43" s="816"/>
      <c r="DG43" s="814"/>
      <c r="DH43" s="815"/>
      <c r="DI43" s="815"/>
      <c r="DJ43" s="815"/>
      <c r="DK43" s="816"/>
      <c r="DL43" s="814"/>
      <c r="DM43" s="815"/>
      <c r="DN43" s="815"/>
      <c r="DO43" s="815"/>
      <c r="DP43" s="816"/>
      <c r="DQ43" s="814"/>
      <c r="DR43" s="815"/>
      <c r="DS43" s="815"/>
      <c r="DT43" s="815"/>
      <c r="DU43" s="816"/>
      <c r="DV43" s="811"/>
      <c r="DW43" s="812"/>
      <c r="DX43" s="812"/>
      <c r="DY43" s="812"/>
      <c r="DZ43" s="817"/>
      <c r="EA43" s="218"/>
    </row>
    <row r="44" spans="1:131" ht="26.25" customHeight="1" x14ac:dyDescent="0.15">
      <c r="A44" s="226">
        <v>17</v>
      </c>
      <c r="B44" s="818"/>
      <c r="C44" s="819"/>
      <c r="D44" s="819"/>
      <c r="E44" s="819"/>
      <c r="F44" s="819"/>
      <c r="G44" s="819"/>
      <c r="H44" s="819"/>
      <c r="I44" s="819"/>
      <c r="J44" s="819"/>
      <c r="K44" s="819"/>
      <c r="L44" s="819"/>
      <c r="M44" s="819"/>
      <c r="N44" s="819"/>
      <c r="O44" s="819"/>
      <c r="P44" s="820"/>
      <c r="Q44" s="821"/>
      <c r="R44" s="822"/>
      <c r="S44" s="822"/>
      <c r="T44" s="822"/>
      <c r="U44" s="822"/>
      <c r="V44" s="822"/>
      <c r="W44" s="822"/>
      <c r="X44" s="822"/>
      <c r="Y44" s="822"/>
      <c r="Z44" s="822"/>
      <c r="AA44" s="822"/>
      <c r="AB44" s="822"/>
      <c r="AC44" s="822"/>
      <c r="AD44" s="822"/>
      <c r="AE44" s="823"/>
      <c r="AF44" s="824"/>
      <c r="AG44" s="825"/>
      <c r="AH44" s="825"/>
      <c r="AI44" s="825"/>
      <c r="AJ44" s="826"/>
      <c r="AK44" s="872"/>
      <c r="AL44" s="868"/>
      <c r="AM44" s="868"/>
      <c r="AN44" s="868"/>
      <c r="AO44" s="868"/>
      <c r="AP44" s="868"/>
      <c r="AQ44" s="868"/>
      <c r="AR44" s="868"/>
      <c r="AS44" s="868"/>
      <c r="AT44" s="868"/>
      <c r="AU44" s="868"/>
      <c r="AV44" s="868"/>
      <c r="AW44" s="868"/>
      <c r="AX44" s="868"/>
      <c r="AY44" s="868"/>
      <c r="AZ44" s="869"/>
      <c r="BA44" s="869"/>
      <c r="BB44" s="869"/>
      <c r="BC44" s="869"/>
      <c r="BD44" s="869"/>
      <c r="BE44" s="870"/>
      <c r="BF44" s="870"/>
      <c r="BG44" s="870"/>
      <c r="BH44" s="870"/>
      <c r="BI44" s="871"/>
      <c r="BJ44" s="220"/>
      <c r="BK44" s="220"/>
      <c r="BL44" s="220"/>
      <c r="BM44" s="220"/>
      <c r="BN44" s="220"/>
      <c r="BO44" s="229"/>
      <c r="BP44" s="229"/>
      <c r="BQ44" s="226">
        <v>38</v>
      </c>
      <c r="BR44" s="227"/>
      <c r="BS44" s="811"/>
      <c r="BT44" s="812"/>
      <c r="BU44" s="812"/>
      <c r="BV44" s="812"/>
      <c r="BW44" s="812"/>
      <c r="BX44" s="812"/>
      <c r="BY44" s="812"/>
      <c r="BZ44" s="812"/>
      <c r="CA44" s="812"/>
      <c r="CB44" s="812"/>
      <c r="CC44" s="812"/>
      <c r="CD44" s="812"/>
      <c r="CE44" s="812"/>
      <c r="CF44" s="812"/>
      <c r="CG44" s="813"/>
      <c r="CH44" s="814"/>
      <c r="CI44" s="815"/>
      <c r="CJ44" s="815"/>
      <c r="CK44" s="815"/>
      <c r="CL44" s="816"/>
      <c r="CM44" s="814"/>
      <c r="CN44" s="815"/>
      <c r="CO44" s="815"/>
      <c r="CP44" s="815"/>
      <c r="CQ44" s="816"/>
      <c r="CR44" s="814"/>
      <c r="CS44" s="815"/>
      <c r="CT44" s="815"/>
      <c r="CU44" s="815"/>
      <c r="CV44" s="816"/>
      <c r="CW44" s="814"/>
      <c r="CX44" s="815"/>
      <c r="CY44" s="815"/>
      <c r="CZ44" s="815"/>
      <c r="DA44" s="816"/>
      <c r="DB44" s="814"/>
      <c r="DC44" s="815"/>
      <c r="DD44" s="815"/>
      <c r="DE44" s="815"/>
      <c r="DF44" s="816"/>
      <c r="DG44" s="814"/>
      <c r="DH44" s="815"/>
      <c r="DI44" s="815"/>
      <c r="DJ44" s="815"/>
      <c r="DK44" s="816"/>
      <c r="DL44" s="814"/>
      <c r="DM44" s="815"/>
      <c r="DN44" s="815"/>
      <c r="DO44" s="815"/>
      <c r="DP44" s="816"/>
      <c r="DQ44" s="814"/>
      <c r="DR44" s="815"/>
      <c r="DS44" s="815"/>
      <c r="DT44" s="815"/>
      <c r="DU44" s="816"/>
      <c r="DV44" s="811"/>
      <c r="DW44" s="812"/>
      <c r="DX44" s="812"/>
      <c r="DY44" s="812"/>
      <c r="DZ44" s="817"/>
      <c r="EA44" s="218"/>
    </row>
    <row r="45" spans="1:131" ht="26.25" customHeight="1" x14ac:dyDescent="0.15">
      <c r="A45" s="226">
        <v>18</v>
      </c>
      <c r="B45" s="818"/>
      <c r="C45" s="819"/>
      <c r="D45" s="819"/>
      <c r="E45" s="819"/>
      <c r="F45" s="819"/>
      <c r="G45" s="819"/>
      <c r="H45" s="819"/>
      <c r="I45" s="819"/>
      <c r="J45" s="819"/>
      <c r="K45" s="819"/>
      <c r="L45" s="819"/>
      <c r="M45" s="819"/>
      <c r="N45" s="819"/>
      <c r="O45" s="819"/>
      <c r="P45" s="820"/>
      <c r="Q45" s="821"/>
      <c r="R45" s="822"/>
      <c r="S45" s="822"/>
      <c r="T45" s="822"/>
      <c r="U45" s="822"/>
      <c r="V45" s="822"/>
      <c r="W45" s="822"/>
      <c r="X45" s="822"/>
      <c r="Y45" s="822"/>
      <c r="Z45" s="822"/>
      <c r="AA45" s="822"/>
      <c r="AB45" s="822"/>
      <c r="AC45" s="822"/>
      <c r="AD45" s="822"/>
      <c r="AE45" s="823"/>
      <c r="AF45" s="824"/>
      <c r="AG45" s="825"/>
      <c r="AH45" s="825"/>
      <c r="AI45" s="825"/>
      <c r="AJ45" s="826"/>
      <c r="AK45" s="872"/>
      <c r="AL45" s="868"/>
      <c r="AM45" s="868"/>
      <c r="AN45" s="868"/>
      <c r="AO45" s="868"/>
      <c r="AP45" s="868"/>
      <c r="AQ45" s="868"/>
      <c r="AR45" s="868"/>
      <c r="AS45" s="868"/>
      <c r="AT45" s="868"/>
      <c r="AU45" s="868"/>
      <c r="AV45" s="868"/>
      <c r="AW45" s="868"/>
      <c r="AX45" s="868"/>
      <c r="AY45" s="868"/>
      <c r="AZ45" s="869"/>
      <c r="BA45" s="869"/>
      <c r="BB45" s="869"/>
      <c r="BC45" s="869"/>
      <c r="BD45" s="869"/>
      <c r="BE45" s="870"/>
      <c r="BF45" s="870"/>
      <c r="BG45" s="870"/>
      <c r="BH45" s="870"/>
      <c r="BI45" s="871"/>
      <c r="BJ45" s="220"/>
      <c r="BK45" s="220"/>
      <c r="BL45" s="220"/>
      <c r="BM45" s="220"/>
      <c r="BN45" s="220"/>
      <c r="BO45" s="229"/>
      <c r="BP45" s="229"/>
      <c r="BQ45" s="226">
        <v>39</v>
      </c>
      <c r="BR45" s="227"/>
      <c r="BS45" s="811"/>
      <c r="BT45" s="812"/>
      <c r="BU45" s="812"/>
      <c r="BV45" s="812"/>
      <c r="BW45" s="812"/>
      <c r="BX45" s="812"/>
      <c r="BY45" s="812"/>
      <c r="BZ45" s="812"/>
      <c r="CA45" s="812"/>
      <c r="CB45" s="812"/>
      <c r="CC45" s="812"/>
      <c r="CD45" s="812"/>
      <c r="CE45" s="812"/>
      <c r="CF45" s="812"/>
      <c r="CG45" s="813"/>
      <c r="CH45" s="814"/>
      <c r="CI45" s="815"/>
      <c r="CJ45" s="815"/>
      <c r="CK45" s="815"/>
      <c r="CL45" s="816"/>
      <c r="CM45" s="814"/>
      <c r="CN45" s="815"/>
      <c r="CO45" s="815"/>
      <c r="CP45" s="815"/>
      <c r="CQ45" s="816"/>
      <c r="CR45" s="814"/>
      <c r="CS45" s="815"/>
      <c r="CT45" s="815"/>
      <c r="CU45" s="815"/>
      <c r="CV45" s="816"/>
      <c r="CW45" s="814"/>
      <c r="CX45" s="815"/>
      <c r="CY45" s="815"/>
      <c r="CZ45" s="815"/>
      <c r="DA45" s="816"/>
      <c r="DB45" s="814"/>
      <c r="DC45" s="815"/>
      <c r="DD45" s="815"/>
      <c r="DE45" s="815"/>
      <c r="DF45" s="816"/>
      <c r="DG45" s="814"/>
      <c r="DH45" s="815"/>
      <c r="DI45" s="815"/>
      <c r="DJ45" s="815"/>
      <c r="DK45" s="816"/>
      <c r="DL45" s="814"/>
      <c r="DM45" s="815"/>
      <c r="DN45" s="815"/>
      <c r="DO45" s="815"/>
      <c r="DP45" s="816"/>
      <c r="DQ45" s="814"/>
      <c r="DR45" s="815"/>
      <c r="DS45" s="815"/>
      <c r="DT45" s="815"/>
      <c r="DU45" s="816"/>
      <c r="DV45" s="811"/>
      <c r="DW45" s="812"/>
      <c r="DX45" s="812"/>
      <c r="DY45" s="812"/>
      <c r="DZ45" s="817"/>
      <c r="EA45" s="218"/>
    </row>
    <row r="46" spans="1:131" ht="26.25" customHeight="1" x14ac:dyDescent="0.15">
      <c r="A46" s="226">
        <v>19</v>
      </c>
      <c r="B46" s="818"/>
      <c r="C46" s="819"/>
      <c r="D46" s="819"/>
      <c r="E46" s="819"/>
      <c r="F46" s="819"/>
      <c r="G46" s="819"/>
      <c r="H46" s="819"/>
      <c r="I46" s="819"/>
      <c r="J46" s="819"/>
      <c r="K46" s="819"/>
      <c r="L46" s="819"/>
      <c r="M46" s="819"/>
      <c r="N46" s="819"/>
      <c r="O46" s="819"/>
      <c r="P46" s="820"/>
      <c r="Q46" s="821"/>
      <c r="R46" s="822"/>
      <c r="S46" s="822"/>
      <c r="T46" s="822"/>
      <c r="U46" s="822"/>
      <c r="V46" s="822"/>
      <c r="W46" s="822"/>
      <c r="X46" s="822"/>
      <c r="Y46" s="822"/>
      <c r="Z46" s="822"/>
      <c r="AA46" s="822"/>
      <c r="AB46" s="822"/>
      <c r="AC46" s="822"/>
      <c r="AD46" s="822"/>
      <c r="AE46" s="823"/>
      <c r="AF46" s="824"/>
      <c r="AG46" s="825"/>
      <c r="AH46" s="825"/>
      <c r="AI46" s="825"/>
      <c r="AJ46" s="826"/>
      <c r="AK46" s="872"/>
      <c r="AL46" s="868"/>
      <c r="AM46" s="868"/>
      <c r="AN46" s="868"/>
      <c r="AO46" s="868"/>
      <c r="AP46" s="868"/>
      <c r="AQ46" s="868"/>
      <c r="AR46" s="868"/>
      <c r="AS46" s="868"/>
      <c r="AT46" s="868"/>
      <c r="AU46" s="868"/>
      <c r="AV46" s="868"/>
      <c r="AW46" s="868"/>
      <c r="AX46" s="868"/>
      <c r="AY46" s="868"/>
      <c r="AZ46" s="869"/>
      <c r="BA46" s="869"/>
      <c r="BB46" s="869"/>
      <c r="BC46" s="869"/>
      <c r="BD46" s="869"/>
      <c r="BE46" s="870"/>
      <c r="BF46" s="870"/>
      <c r="BG46" s="870"/>
      <c r="BH46" s="870"/>
      <c r="BI46" s="871"/>
      <c r="BJ46" s="220"/>
      <c r="BK46" s="220"/>
      <c r="BL46" s="220"/>
      <c r="BM46" s="220"/>
      <c r="BN46" s="220"/>
      <c r="BO46" s="229"/>
      <c r="BP46" s="229"/>
      <c r="BQ46" s="226">
        <v>40</v>
      </c>
      <c r="BR46" s="227"/>
      <c r="BS46" s="811"/>
      <c r="BT46" s="812"/>
      <c r="BU46" s="812"/>
      <c r="BV46" s="812"/>
      <c r="BW46" s="812"/>
      <c r="BX46" s="812"/>
      <c r="BY46" s="812"/>
      <c r="BZ46" s="812"/>
      <c r="CA46" s="812"/>
      <c r="CB46" s="812"/>
      <c r="CC46" s="812"/>
      <c r="CD46" s="812"/>
      <c r="CE46" s="812"/>
      <c r="CF46" s="812"/>
      <c r="CG46" s="813"/>
      <c r="CH46" s="814"/>
      <c r="CI46" s="815"/>
      <c r="CJ46" s="815"/>
      <c r="CK46" s="815"/>
      <c r="CL46" s="816"/>
      <c r="CM46" s="814"/>
      <c r="CN46" s="815"/>
      <c r="CO46" s="815"/>
      <c r="CP46" s="815"/>
      <c r="CQ46" s="816"/>
      <c r="CR46" s="814"/>
      <c r="CS46" s="815"/>
      <c r="CT46" s="815"/>
      <c r="CU46" s="815"/>
      <c r="CV46" s="816"/>
      <c r="CW46" s="814"/>
      <c r="CX46" s="815"/>
      <c r="CY46" s="815"/>
      <c r="CZ46" s="815"/>
      <c r="DA46" s="816"/>
      <c r="DB46" s="814"/>
      <c r="DC46" s="815"/>
      <c r="DD46" s="815"/>
      <c r="DE46" s="815"/>
      <c r="DF46" s="816"/>
      <c r="DG46" s="814"/>
      <c r="DH46" s="815"/>
      <c r="DI46" s="815"/>
      <c r="DJ46" s="815"/>
      <c r="DK46" s="816"/>
      <c r="DL46" s="814"/>
      <c r="DM46" s="815"/>
      <c r="DN46" s="815"/>
      <c r="DO46" s="815"/>
      <c r="DP46" s="816"/>
      <c r="DQ46" s="814"/>
      <c r="DR46" s="815"/>
      <c r="DS46" s="815"/>
      <c r="DT46" s="815"/>
      <c r="DU46" s="816"/>
      <c r="DV46" s="811"/>
      <c r="DW46" s="812"/>
      <c r="DX46" s="812"/>
      <c r="DY46" s="812"/>
      <c r="DZ46" s="817"/>
      <c r="EA46" s="218"/>
    </row>
    <row r="47" spans="1:131" ht="26.25" customHeight="1" x14ac:dyDescent="0.15">
      <c r="A47" s="226">
        <v>20</v>
      </c>
      <c r="B47" s="818"/>
      <c r="C47" s="819"/>
      <c r="D47" s="819"/>
      <c r="E47" s="819"/>
      <c r="F47" s="819"/>
      <c r="G47" s="819"/>
      <c r="H47" s="819"/>
      <c r="I47" s="819"/>
      <c r="J47" s="819"/>
      <c r="K47" s="819"/>
      <c r="L47" s="819"/>
      <c r="M47" s="819"/>
      <c r="N47" s="819"/>
      <c r="O47" s="819"/>
      <c r="P47" s="820"/>
      <c r="Q47" s="821"/>
      <c r="R47" s="822"/>
      <c r="S47" s="822"/>
      <c r="T47" s="822"/>
      <c r="U47" s="822"/>
      <c r="V47" s="822"/>
      <c r="W47" s="822"/>
      <c r="X47" s="822"/>
      <c r="Y47" s="822"/>
      <c r="Z47" s="822"/>
      <c r="AA47" s="822"/>
      <c r="AB47" s="822"/>
      <c r="AC47" s="822"/>
      <c r="AD47" s="822"/>
      <c r="AE47" s="823"/>
      <c r="AF47" s="824"/>
      <c r="AG47" s="825"/>
      <c r="AH47" s="825"/>
      <c r="AI47" s="825"/>
      <c r="AJ47" s="826"/>
      <c r="AK47" s="872"/>
      <c r="AL47" s="868"/>
      <c r="AM47" s="868"/>
      <c r="AN47" s="868"/>
      <c r="AO47" s="868"/>
      <c r="AP47" s="868"/>
      <c r="AQ47" s="868"/>
      <c r="AR47" s="868"/>
      <c r="AS47" s="868"/>
      <c r="AT47" s="868"/>
      <c r="AU47" s="868"/>
      <c r="AV47" s="868"/>
      <c r="AW47" s="868"/>
      <c r="AX47" s="868"/>
      <c r="AY47" s="868"/>
      <c r="AZ47" s="869"/>
      <c r="BA47" s="869"/>
      <c r="BB47" s="869"/>
      <c r="BC47" s="869"/>
      <c r="BD47" s="869"/>
      <c r="BE47" s="870"/>
      <c r="BF47" s="870"/>
      <c r="BG47" s="870"/>
      <c r="BH47" s="870"/>
      <c r="BI47" s="871"/>
      <c r="BJ47" s="220"/>
      <c r="BK47" s="220"/>
      <c r="BL47" s="220"/>
      <c r="BM47" s="220"/>
      <c r="BN47" s="220"/>
      <c r="BO47" s="229"/>
      <c r="BP47" s="229"/>
      <c r="BQ47" s="226">
        <v>41</v>
      </c>
      <c r="BR47" s="227"/>
      <c r="BS47" s="811"/>
      <c r="BT47" s="812"/>
      <c r="BU47" s="812"/>
      <c r="BV47" s="812"/>
      <c r="BW47" s="812"/>
      <c r="BX47" s="812"/>
      <c r="BY47" s="812"/>
      <c r="BZ47" s="812"/>
      <c r="CA47" s="812"/>
      <c r="CB47" s="812"/>
      <c r="CC47" s="812"/>
      <c r="CD47" s="812"/>
      <c r="CE47" s="812"/>
      <c r="CF47" s="812"/>
      <c r="CG47" s="813"/>
      <c r="CH47" s="814"/>
      <c r="CI47" s="815"/>
      <c r="CJ47" s="815"/>
      <c r="CK47" s="815"/>
      <c r="CL47" s="816"/>
      <c r="CM47" s="814"/>
      <c r="CN47" s="815"/>
      <c r="CO47" s="815"/>
      <c r="CP47" s="815"/>
      <c r="CQ47" s="816"/>
      <c r="CR47" s="814"/>
      <c r="CS47" s="815"/>
      <c r="CT47" s="815"/>
      <c r="CU47" s="815"/>
      <c r="CV47" s="816"/>
      <c r="CW47" s="814"/>
      <c r="CX47" s="815"/>
      <c r="CY47" s="815"/>
      <c r="CZ47" s="815"/>
      <c r="DA47" s="816"/>
      <c r="DB47" s="814"/>
      <c r="DC47" s="815"/>
      <c r="DD47" s="815"/>
      <c r="DE47" s="815"/>
      <c r="DF47" s="816"/>
      <c r="DG47" s="814"/>
      <c r="DH47" s="815"/>
      <c r="DI47" s="815"/>
      <c r="DJ47" s="815"/>
      <c r="DK47" s="816"/>
      <c r="DL47" s="814"/>
      <c r="DM47" s="815"/>
      <c r="DN47" s="815"/>
      <c r="DO47" s="815"/>
      <c r="DP47" s="816"/>
      <c r="DQ47" s="814"/>
      <c r="DR47" s="815"/>
      <c r="DS47" s="815"/>
      <c r="DT47" s="815"/>
      <c r="DU47" s="816"/>
      <c r="DV47" s="811"/>
      <c r="DW47" s="812"/>
      <c r="DX47" s="812"/>
      <c r="DY47" s="812"/>
      <c r="DZ47" s="817"/>
      <c r="EA47" s="218"/>
    </row>
    <row r="48" spans="1:131" ht="26.25" customHeight="1" x14ac:dyDescent="0.15">
      <c r="A48" s="226">
        <v>21</v>
      </c>
      <c r="B48" s="818"/>
      <c r="C48" s="819"/>
      <c r="D48" s="819"/>
      <c r="E48" s="819"/>
      <c r="F48" s="819"/>
      <c r="G48" s="819"/>
      <c r="H48" s="819"/>
      <c r="I48" s="819"/>
      <c r="J48" s="819"/>
      <c r="K48" s="819"/>
      <c r="L48" s="819"/>
      <c r="M48" s="819"/>
      <c r="N48" s="819"/>
      <c r="O48" s="819"/>
      <c r="P48" s="820"/>
      <c r="Q48" s="821"/>
      <c r="R48" s="822"/>
      <c r="S48" s="822"/>
      <c r="T48" s="822"/>
      <c r="U48" s="822"/>
      <c r="V48" s="822"/>
      <c r="W48" s="822"/>
      <c r="X48" s="822"/>
      <c r="Y48" s="822"/>
      <c r="Z48" s="822"/>
      <c r="AA48" s="822"/>
      <c r="AB48" s="822"/>
      <c r="AC48" s="822"/>
      <c r="AD48" s="822"/>
      <c r="AE48" s="823"/>
      <c r="AF48" s="824"/>
      <c r="AG48" s="825"/>
      <c r="AH48" s="825"/>
      <c r="AI48" s="825"/>
      <c r="AJ48" s="826"/>
      <c r="AK48" s="872"/>
      <c r="AL48" s="868"/>
      <c r="AM48" s="868"/>
      <c r="AN48" s="868"/>
      <c r="AO48" s="868"/>
      <c r="AP48" s="868"/>
      <c r="AQ48" s="868"/>
      <c r="AR48" s="868"/>
      <c r="AS48" s="868"/>
      <c r="AT48" s="868"/>
      <c r="AU48" s="868"/>
      <c r="AV48" s="868"/>
      <c r="AW48" s="868"/>
      <c r="AX48" s="868"/>
      <c r="AY48" s="868"/>
      <c r="AZ48" s="869"/>
      <c r="BA48" s="869"/>
      <c r="BB48" s="869"/>
      <c r="BC48" s="869"/>
      <c r="BD48" s="869"/>
      <c r="BE48" s="870"/>
      <c r="BF48" s="870"/>
      <c r="BG48" s="870"/>
      <c r="BH48" s="870"/>
      <c r="BI48" s="871"/>
      <c r="BJ48" s="220"/>
      <c r="BK48" s="220"/>
      <c r="BL48" s="220"/>
      <c r="BM48" s="220"/>
      <c r="BN48" s="220"/>
      <c r="BO48" s="229"/>
      <c r="BP48" s="229"/>
      <c r="BQ48" s="226">
        <v>42</v>
      </c>
      <c r="BR48" s="227"/>
      <c r="BS48" s="811"/>
      <c r="BT48" s="812"/>
      <c r="BU48" s="812"/>
      <c r="BV48" s="812"/>
      <c r="BW48" s="812"/>
      <c r="BX48" s="812"/>
      <c r="BY48" s="812"/>
      <c r="BZ48" s="812"/>
      <c r="CA48" s="812"/>
      <c r="CB48" s="812"/>
      <c r="CC48" s="812"/>
      <c r="CD48" s="812"/>
      <c r="CE48" s="812"/>
      <c r="CF48" s="812"/>
      <c r="CG48" s="813"/>
      <c r="CH48" s="814"/>
      <c r="CI48" s="815"/>
      <c r="CJ48" s="815"/>
      <c r="CK48" s="815"/>
      <c r="CL48" s="816"/>
      <c r="CM48" s="814"/>
      <c r="CN48" s="815"/>
      <c r="CO48" s="815"/>
      <c r="CP48" s="815"/>
      <c r="CQ48" s="816"/>
      <c r="CR48" s="814"/>
      <c r="CS48" s="815"/>
      <c r="CT48" s="815"/>
      <c r="CU48" s="815"/>
      <c r="CV48" s="816"/>
      <c r="CW48" s="814"/>
      <c r="CX48" s="815"/>
      <c r="CY48" s="815"/>
      <c r="CZ48" s="815"/>
      <c r="DA48" s="816"/>
      <c r="DB48" s="814"/>
      <c r="DC48" s="815"/>
      <c r="DD48" s="815"/>
      <c r="DE48" s="815"/>
      <c r="DF48" s="816"/>
      <c r="DG48" s="814"/>
      <c r="DH48" s="815"/>
      <c r="DI48" s="815"/>
      <c r="DJ48" s="815"/>
      <c r="DK48" s="816"/>
      <c r="DL48" s="814"/>
      <c r="DM48" s="815"/>
      <c r="DN48" s="815"/>
      <c r="DO48" s="815"/>
      <c r="DP48" s="816"/>
      <c r="DQ48" s="814"/>
      <c r="DR48" s="815"/>
      <c r="DS48" s="815"/>
      <c r="DT48" s="815"/>
      <c r="DU48" s="816"/>
      <c r="DV48" s="811"/>
      <c r="DW48" s="812"/>
      <c r="DX48" s="812"/>
      <c r="DY48" s="812"/>
      <c r="DZ48" s="817"/>
      <c r="EA48" s="218"/>
    </row>
    <row r="49" spans="1:131" ht="26.25" customHeight="1" x14ac:dyDescent="0.15">
      <c r="A49" s="226">
        <v>22</v>
      </c>
      <c r="B49" s="818"/>
      <c r="C49" s="819"/>
      <c r="D49" s="819"/>
      <c r="E49" s="819"/>
      <c r="F49" s="819"/>
      <c r="G49" s="819"/>
      <c r="H49" s="819"/>
      <c r="I49" s="819"/>
      <c r="J49" s="819"/>
      <c r="K49" s="819"/>
      <c r="L49" s="819"/>
      <c r="M49" s="819"/>
      <c r="N49" s="819"/>
      <c r="O49" s="819"/>
      <c r="P49" s="820"/>
      <c r="Q49" s="821"/>
      <c r="R49" s="822"/>
      <c r="S49" s="822"/>
      <c r="T49" s="822"/>
      <c r="U49" s="822"/>
      <c r="V49" s="822"/>
      <c r="W49" s="822"/>
      <c r="X49" s="822"/>
      <c r="Y49" s="822"/>
      <c r="Z49" s="822"/>
      <c r="AA49" s="822"/>
      <c r="AB49" s="822"/>
      <c r="AC49" s="822"/>
      <c r="AD49" s="822"/>
      <c r="AE49" s="823"/>
      <c r="AF49" s="824"/>
      <c r="AG49" s="825"/>
      <c r="AH49" s="825"/>
      <c r="AI49" s="825"/>
      <c r="AJ49" s="826"/>
      <c r="AK49" s="872"/>
      <c r="AL49" s="868"/>
      <c r="AM49" s="868"/>
      <c r="AN49" s="868"/>
      <c r="AO49" s="868"/>
      <c r="AP49" s="868"/>
      <c r="AQ49" s="868"/>
      <c r="AR49" s="868"/>
      <c r="AS49" s="868"/>
      <c r="AT49" s="868"/>
      <c r="AU49" s="868"/>
      <c r="AV49" s="868"/>
      <c r="AW49" s="868"/>
      <c r="AX49" s="868"/>
      <c r="AY49" s="868"/>
      <c r="AZ49" s="869"/>
      <c r="BA49" s="869"/>
      <c r="BB49" s="869"/>
      <c r="BC49" s="869"/>
      <c r="BD49" s="869"/>
      <c r="BE49" s="870"/>
      <c r="BF49" s="870"/>
      <c r="BG49" s="870"/>
      <c r="BH49" s="870"/>
      <c r="BI49" s="871"/>
      <c r="BJ49" s="220"/>
      <c r="BK49" s="220"/>
      <c r="BL49" s="220"/>
      <c r="BM49" s="220"/>
      <c r="BN49" s="220"/>
      <c r="BO49" s="229"/>
      <c r="BP49" s="229"/>
      <c r="BQ49" s="226">
        <v>43</v>
      </c>
      <c r="BR49" s="227"/>
      <c r="BS49" s="811"/>
      <c r="BT49" s="812"/>
      <c r="BU49" s="812"/>
      <c r="BV49" s="812"/>
      <c r="BW49" s="812"/>
      <c r="BX49" s="812"/>
      <c r="BY49" s="812"/>
      <c r="BZ49" s="812"/>
      <c r="CA49" s="812"/>
      <c r="CB49" s="812"/>
      <c r="CC49" s="812"/>
      <c r="CD49" s="812"/>
      <c r="CE49" s="812"/>
      <c r="CF49" s="812"/>
      <c r="CG49" s="813"/>
      <c r="CH49" s="814"/>
      <c r="CI49" s="815"/>
      <c r="CJ49" s="815"/>
      <c r="CK49" s="815"/>
      <c r="CL49" s="816"/>
      <c r="CM49" s="814"/>
      <c r="CN49" s="815"/>
      <c r="CO49" s="815"/>
      <c r="CP49" s="815"/>
      <c r="CQ49" s="816"/>
      <c r="CR49" s="814"/>
      <c r="CS49" s="815"/>
      <c r="CT49" s="815"/>
      <c r="CU49" s="815"/>
      <c r="CV49" s="816"/>
      <c r="CW49" s="814"/>
      <c r="CX49" s="815"/>
      <c r="CY49" s="815"/>
      <c r="CZ49" s="815"/>
      <c r="DA49" s="816"/>
      <c r="DB49" s="814"/>
      <c r="DC49" s="815"/>
      <c r="DD49" s="815"/>
      <c r="DE49" s="815"/>
      <c r="DF49" s="816"/>
      <c r="DG49" s="814"/>
      <c r="DH49" s="815"/>
      <c r="DI49" s="815"/>
      <c r="DJ49" s="815"/>
      <c r="DK49" s="816"/>
      <c r="DL49" s="814"/>
      <c r="DM49" s="815"/>
      <c r="DN49" s="815"/>
      <c r="DO49" s="815"/>
      <c r="DP49" s="816"/>
      <c r="DQ49" s="814"/>
      <c r="DR49" s="815"/>
      <c r="DS49" s="815"/>
      <c r="DT49" s="815"/>
      <c r="DU49" s="816"/>
      <c r="DV49" s="811"/>
      <c r="DW49" s="812"/>
      <c r="DX49" s="812"/>
      <c r="DY49" s="812"/>
      <c r="DZ49" s="817"/>
      <c r="EA49" s="218"/>
    </row>
    <row r="50" spans="1:131" ht="26.25" customHeight="1" x14ac:dyDescent="0.15">
      <c r="A50" s="226">
        <v>23</v>
      </c>
      <c r="B50" s="818"/>
      <c r="C50" s="819"/>
      <c r="D50" s="819"/>
      <c r="E50" s="819"/>
      <c r="F50" s="819"/>
      <c r="G50" s="819"/>
      <c r="H50" s="819"/>
      <c r="I50" s="819"/>
      <c r="J50" s="819"/>
      <c r="K50" s="819"/>
      <c r="L50" s="819"/>
      <c r="M50" s="819"/>
      <c r="N50" s="819"/>
      <c r="O50" s="819"/>
      <c r="P50" s="820"/>
      <c r="Q50" s="873"/>
      <c r="R50" s="874"/>
      <c r="S50" s="874"/>
      <c r="T50" s="874"/>
      <c r="U50" s="874"/>
      <c r="V50" s="874"/>
      <c r="W50" s="874"/>
      <c r="X50" s="874"/>
      <c r="Y50" s="874"/>
      <c r="Z50" s="874"/>
      <c r="AA50" s="874"/>
      <c r="AB50" s="874"/>
      <c r="AC50" s="874"/>
      <c r="AD50" s="874"/>
      <c r="AE50" s="875"/>
      <c r="AF50" s="824"/>
      <c r="AG50" s="825"/>
      <c r="AH50" s="825"/>
      <c r="AI50" s="825"/>
      <c r="AJ50" s="826"/>
      <c r="AK50" s="877"/>
      <c r="AL50" s="874"/>
      <c r="AM50" s="874"/>
      <c r="AN50" s="874"/>
      <c r="AO50" s="874"/>
      <c r="AP50" s="874"/>
      <c r="AQ50" s="874"/>
      <c r="AR50" s="874"/>
      <c r="AS50" s="874"/>
      <c r="AT50" s="874"/>
      <c r="AU50" s="874"/>
      <c r="AV50" s="874"/>
      <c r="AW50" s="874"/>
      <c r="AX50" s="874"/>
      <c r="AY50" s="874"/>
      <c r="AZ50" s="876"/>
      <c r="BA50" s="876"/>
      <c r="BB50" s="876"/>
      <c r="BC50" s="876"/>
      <c r="BD50" s="876"/>
      <c r="BE50" s="870"/>
      <c r="BF50" s="870"/>
      <c r="BG50" s="870"/>
      <c r="BH50" s="870"/>
      <c r="BI50" s="871"/>
      <c r="BJ50" s="220"/>
      <c r="BK50" s="220"/>
      <c r="BL50" s="220"/>
      <c r="BM50" s="220"/>
      <c r="BN50" s="220"/>
      <c r="BO50" s="229"/>
      <c r="BP50" s="229"/>
      <c r="BQ50" s="226">
        <v>44</v>
      </c>
      <c r="BR50" s="227"/>
      <c r="BS50" s="811"/>
      <c r="BT50" s="812"/>
      <c r="BU50" s="812"/>
      <c r="BV50" s="812"/>
      <c r="BW50" s="812"/>
      <c r="BX50" s="812"/>
      <c r="BY50" s="812"/>
      <c r="BZ50" s="812"/>
      <c r="CA50" s="812"/>
      <c r="CB50" s="812"/>
      <c r="CC50" s="812"/>
      <c r="CD50" s="812"/>
      <c r="CE50" s="812"/>
      <c r="CF50" s="812"/>
      <c r="CG50" s="813"/>
      <c r="CH50" s="814"/>
      <c r="CI50" s="815"/>
      <c r="CJ50" s="815"/>
      <c r="CK50" s="815"/>
      <c r="CL50" s="816"/>
      <c r="CM50" s="814"/>
      <c r="CN50" s="815"/>
      <c r="CO50" s="815"/>
      <c r="CP50" s="815"/>
      <c r="CQ50" s="816"/>
      <c r="CR50" s="814"/>
      <c r="CS50" s="815"/>
      <c r="CT50" s="815"/>
      <c r="CU50" s="815"/>
      <c r="CV50" s="816"/>
      <c r="CW50" s="814"/>
      <c r="CX50" s="815"/>
      <c r="CY50" s="815"/>
      <c r="CZ50" s="815"/>
      <c r="DA50" s="816"/>
      <c r="DB50" s="814"/>
      <c r="DC50" s="815"/>
      <c r="DD50" s="815"/>
      <c r="DE50" s="815"/>
      <c r="DF50" s="816"/>
      <c r="DG50" s="814"/>
      <c r="DH50" s="815"/>
      <c r="DI50" s="815"/>
      <c r="DJ50" s="815"/>
      <c r="DK50" s="816"/>
      <c r="DL50" s="814"/>
      <c r="DM50" s="815"/>
      <c r="DN50" s="815"/>
      <c r="DO50" s="815"/>
      <c r="DP50" s="816"/>
      <c r="DQ50" s="814"/>
      <c r="DR50" s="815"/>
      <c r="DS50" s="815"/>
      <c r="DT50" s="815"/>
      <c r="DU50" s="816"/>
      <c r="DV50" s="811"/>
      <c r="DW50" s="812"/>
      <c r="DX50" s="812"/>
      <c r="DY50" s="812"/>
      <c r="DZ50" s="817"/>
      <c r="EA50" s="218"/>
    </row>
    <row r="51" spans="1:131" ht="26.25" customHeight="1" x14ac:dyDescent="0.15">
      <c r="A51" s="226">
        <v>24</v>
      </c>
      <c r="B51" s="818"/>
      <c r="C51" s="819"/>
      <c r="D51" s="819"/>
      <c r="E51" s="819"/>
      <c r="F51" s="819"/>
      <c r="G51" s="819"/>
      <c r="H51" s="819"/>
      <c r="I51" s="819"/>
      <c r="J51" s="819"/>
      <c r="K51" s="819"/>
      <c r="L51" s="819"/>
      <c r="M51" s="819"/>
      <c r="N51" s="819"/>
      <c r="O51" s="819"/>
      <c r="P51" s="820"/>
      <c r="Q51" s="873"/>
      <c r="R51" s="874"/>
      <c r="S51" s="874"/>
      <c r="T51" s="874"/>
      <c r="U51" s="874"/>
      <c r="V51" s="874"/>
      <c r="W51" s="874"/>
      <c r="X51" s="874"/>
      <c r="Y51" s="874"/>
      <c r="Z51" s="874"/>
      <c r="AA51" s="874"/>
      <c r="AB51" s="874"/>
      <c r="AC51" s="874"/>
      <c r="AD51" s="874"/>
      <c r="AE51" s="875"/>
      <c r="AF51" s="824"/>
      <c r="AG51" s="825"/>
      <c r="AH51" s="825"/>
      <c r="AI51" s="825"/>
      <c r="AJ51" s="826"/>
      <c r="AK51" s="877"/>
      <c r="AL51" s="874"/>
      <c r="AM51" s="874"/>
      <c r="AN51" s="874"/>
      <c r="AO51" s="874"/>
      <c r="AP51" s="874"/>
      <c r="AQ51" s="874"/>
      <c r="AR51" s="874"/>
      <c r="AS51" s="874"/>
      <c r="AT51" s="874"/>
      <c r="AU51" s="874"/>
      <c r="AV51" s="874"/>
      <c r="AW51" s="874"/>
      <c r="AX51" s="874"/>
      <c r="AY51" s="874"/>
      <c r="AZ51" s="876"/>
      <c r="BA51" s="876"/>
      <c r="BB51" s="876"/>
      <c r="BC51" s="876"/>
      <c r="BD51" s="876"/>
      <c r="BE51" s="870"/>
      <c r="BF51" s="870"/>
      <c r="BG51" s="870"/>
      <c r="BH51" s="870"/>
      <c r="BI51" s="871"/>
      <c r="BJ51" s="220"/>
      <c r="BK51" s="220"/>
      <c r="BL51" s="220"/>
      <c r="BM51" s="220"/>
      <c r="BN51" s="220"/>
      <c r="BO51" s="229"/>
      <c r="BP51" s="229"/>
      <c r="BQ51" s="226">
        <v>45</v>
      </c>
      <c r="BR51" s="227"/>
      <c r="BS51" s="811"/>
      <c r="BT51" s="812"/>
      <c r="BU51" s="812"/>
      <c r="BV51" s="812"/>
      <c r="BW51" s="812"/>
      <c r="BX51" s="812"/>
      <c r="BY51" s="812"/>
      <c r="BZ51" s="812"/>
      <c r="CA51" s="812"/>
      <c r="CB51" s="812"/>
      <c r="CC51" s="812"/>
      <c r="CD51" s="812"/>
      <c r="CE51" s="812"/>
      <c r="CF51" s="812"/>
      <c r="CG51" s="813"/>
      <c r="CH51" s="814"/>
      <c r="CI51" s="815"/>
      <c r="CJ51" s="815"/>
      <c r="CK51" s="815"/>
      <c r="CL51" s="816"/>
      <c r="CM51" s="814"/>
      <c r="CN51" s="815"/>
      <c r="CO51" s="815"/>
      <c r="CP51" s="815"/>
      <c r="CQ51" s="816"/>
      <c r="CR51" s="814"/>
      <c r="CS51" s="815"/>
      <c r="CT51" s="815"/>
      <c r="CU51" s="815"/>
      <c r="CV51" s="816"/>
      <c r="CW51" s="814"/>
      <c r="CX51" s="815"/>
      <c r="CY51" s="815"/>
      <c r="CZ51" s="815"/>
      <c r="DA51" s="816"/>
      <c r="DB51" s="814"/>
      <c r="DC51" s="815"/>
      <c r="DD51" s="815"/>
      <c r="DE51" s="815"/>
      <c r="DF51" s="816"/>
      <c r="DG51" s="814"/>
      <c r="DH51" s="815"/>
      <c r="DI51" s="815"/>
      <c r="DJ51" s="815"/>
      <c r="DK51" s="816"/>
      <c r="DL51" s="814"/>
      <c r="DM51" s="815"/>
      <c r="DN51" s="815"/>
      <c r="DO51" s="815"/>
      <c r="DP51" s="816"/>
      <c r="DQ51" s="814"/>
      <c r="DR51" s="815"/>
      <c r="DS51" s="815"/>
      <c r="DT51" s="815"/>
      <c r="DU51" s="816"/>
      <c r="DV51" s="811"/>
      <c r="DW51" s="812"/>
      <c r="DX51" s="812"/>
      <c r="DY51" s="812"/>
      <c r="DZ51" s="817"/>
      <c r="EA51" s="218"/>
    </row>
    <row r="52" spans="1:131" ht="26.25" customHeight="1" x14ac:dyDescent="0.15">
      <c r="A52" s="226">
        <v>25</v>
      </c>
      <c r="B52" s="818"/>
      <c r="C52" s="819"/>
      <c r="D52" s="819"/>
      <c r="E52" s="819"/>
      <c r="F52" s="819"/>
      <c r="G52" s="819"/>
      <c r="H52" s="819"/>
      <c r="I52" s="819"/>
      <c r="J52" s="819"/>
      <c r="K52" s="819"/>
      <c r="L52" s="819"/>
      <c r="M52" s="819"/>
      <c r="N52" s="819"/>
      <c r="O52" s="819"/>
      <c r="P52" s="820"/>
      <c r="Q52" s="873"/>
      <c r="R52" s="874"/>
      <c r="S52" s="874"/>
      <c r="T52" s="874"/>
      <c r="U52" s="874"/>
      <c r="V52" s="874"/>
      <c r="W52" s="874"/>
      <c r="X52" s="874"/>
      <c r="Y52" s="874"/>
      <c r="Z52" s="874"/>
      <c r="AA52" s="874"/>
      <c r="AB52" s="874"/>
      <c r="AC52" s="874"/>
      <c r="AD52" s="874"/>
      <c r="AE52" s="875"/>
      <c r="AF52" s="824"/>
      <c r="AG52" s="825"/>
      <c r="AH52" s="825"/>
      <c r="AI52" s="825"/>
      <c r="AJ52" s="826"/>
      <c r="AK52" s="877"/>
      <c r="AL52" s="874"/>
      <c r="AM52" s="874"/>
      <c r="AN52" s="874"/>
      <c r="AO52" s="874"/>
      <c r="AP52" s="874"/>
      <c r="AQ52" s="874"/>
      <c r="AR52" s="874"/>
      <c r="AS52" s="874"/>
      <c r="AT52" s="874"/>
      <c r="AU52" s="874"/>
      <c r="AV52" s="874"/>
      <c r="AW52" s="874"/>
      <c r="AX52" s="874"/>
      <c r="AY52" s="874"/>
      <c r="AZ52" s="876"/>
      <c r="BA52" s="876"/>
      <c r="BB52" s="876"/>
      <c r="BC52" s="876"/>
      <c r="BD52" s="876"/>
      <c r="BE52" s="870"/>
      <c r="BF52" s="870"/>
      <c r="BG52" s="870"/>
      <c r="BH52" s="870"/>
      <c r="BI52" s="871"/>
      <c r="BJ52" s="220"/>
      <c r="BK52" s="220"/>
      <c r="BL52" s="220"/>
      <c r="BM52" s="220"/>
      <c r="BN52" s="220"/>
      <c r="BO52" s="229"/>
      <c r="BP52" s="229"/>
      <c r="BQ52" s="226">
        <v>46</v>
      </c>
      <c r="BR52" s="227"/>
      <c r="BS52" s="811"/>
      <c r="BT52" s="812"/>
      <c r="BU52" s="812"/>
      <c r="BV52" s="812"/>
      <c r="BW52" s="812"/>
      <c r="BX52" s="812"/>
      <c r="BY52" s="812"/>
      <c r="BZ52" s="812"/>
      <c r="CA52" s="812"/>
      <c r="CB52" s="812"/>
      <c r="CC52" s="812"/>
      <c r="CD52" s="812"/>
      <c r="CE52" s="812"/>
      <c r="CF52" s="812"/>
      <c r="CG52" s="813"/>
      <c r="CH52" s="814"/>
      <c r="CI52" s="815"/>
      <c r="CJ52" s="815"/>
      <c r="CK52" s="815"/>
      <c r="CL52" s="816"/>
      <c r="CM52" s="814"/>
      <c r="CN52" s="815"/>
      <c r="CO52" s="815"/>
      <c r="CP52" s="815"/>
      <c r="CQ52" s="816"/>
      <c r="CR52" s="814"/>
      <c r="CS52" s="815"/>
      <c r="CT52" s="815"/>
      <c r="CU52" s="815"/>
      <c r="CV52" s="816"/>
      <c r="CW52" s="814"/>
      <c r="CX52" s="815"/>
      <c r="CY52" s="815"/>
      <c r="CZ52" s="815"/>
      <c r="DA52" s="816"/>
      <c r="DB52" s="814"/>
      <c r="DC52" s="815"/>
      <c r="DD52" s="815"/>
      <c r="DE52" s="815"/>
      <c r="DF52" s="816"/>
      <c r="DG52" s="814"/>
      <c r="DH52" s="815"/>
      <c r="DI52" s="815"/>
      <c r="DJ52" s="815"/>
      <c r="DK52" s="816"/>
      <c r="DL52" s="814"/>
      <c r="DM52" s="815"/>
      <c r="DN52" s="815"/>
      <c r="DO52" s="815"/>
      <c r="DP52" s="816"/>
      <c r="DQ52" s="814"/>
      <c r="DR52" s="815"/>
      <c r="DS52" s="815"/>
      <c r="DT52" s="815"/>
      <c r="DU52" s="816"/>
      <c r="DV52" s="811"/>
      <c r="DW52" s="812"/>
      <c r="DX52" s="812"/>
      <c r="DY52" s="812"/>
      <c r="DZ52" s="817"/>
      <c r="EA52" s="218"/>
    </row>
    <row r="53" spans="1:131" ht="26.25" customHeight="1" x14ac:dyDescent="0.15">
      <c r="A53" s="226">
        <v>26</v>
      </c>
      <c r="B53" s="818"/>
      <c r="C53" s="819"/>
      <c r="D53" s="819"/>
      <c r="E53" s="819"/>
      <c r="F53" s="819"/>
      <c r="G53" s="819"/>
      <c r="H53" s="819"/>
      <c r="I53" s="819"/>
      <c r="J53" s="819"/>
      <c r="K53" s="819"/>
      <c r="L53" s="819"/>
      <c r="M53" s="819"/>
      <c r="N53" s="819"/>
      <c r="O53" s="819"/>
      <c r="P53" s="820"/>
      <c r="Q53" s="873"/>
      <c r="R53" s="874"/>
      <c r="S53" s="874"/>
      <c r="T53" s="874"/>
      <c r="U53" s="874"/>
      <c r="V53" s="874"/>
      <c r="W53" s="874"/>
      <c r="X53" s="874"/>
      <c r="Y53" s="874"/>
      <c r="Z53" s="874"/>
      <c r="AA53" s="874"/>
      <c r="AB53" s="874"/>
      <c r="AC53" s="874"/>
      <c r="AD53" s="874"/>
      <c r="AE53" s="875"/>
      <c r="AF53" s="824"/>
      <c r="AG53" s="825"/>
      <c r="AH53" s="825"/>
      <c r="AI53" s="825"/>
      <c r="AJ53" s="826"/>
      <c r="AK53" s="877"/>
      <c r="AL53" s="874"/>
      <c r="AM53" s="874"/>
      <c r="AN53" s="874"/>
      <c r="AO53" s="874"/>
      <c r="AP53" s="874"/>
      <c r="AQ53" s="874"/>
      <c r="AR53" s="874"/>
      <c r="AS53" s="874"/>
      <c r="AT53" s="874"/>
      <c r="AU53" s="874"/>
      <c r="AV53" s="874"/>
      <c r="AW53" s="874"/>
      <c r="AX53" s="874"/>
      <c r="AY53" s="874"/>
      <c r="AZ53" s="876"/>
      <c r="BA53" s="876"/>
      <c r="BB53" s="876"/>
      <c r="BC53" s="876"/>
      <c r="BD53" s="876"/>
      <c r="BE53" s="870"/>
      <c r="BF53" s="870"/>
      <c r="BG53" s="870"/>
      <c r="BH53" s="870"/>
      <c r="BI53" s="871"/>
      <c r="BJ53" s="220"/>
      <c r="BK53" s="220"/>
      <c r="BL53" s="220"/>
      <c r="BM53" s="220"/>
      <c r="BN53" s="220"/>
      <c r="BO53" s="229"/>
      <c r="BP53" s="229"/>
      <c r="BQ53" s="226">
        <v>47</v>
      </c>
      <c r="BR53" s="227"/>
      <c r="BS53" s="811"/>
      <c r="BT53" s="812"/>
      <c r="BU53" s="812"/>
      <c r="BV53" s="812"/>
      <c r="BW53" s="812"/>
      <c r="BX53" s="812"/>
      <c r="BY53" s="812"/>
      <c r="BZ53" s="812"/>
      <c r="CA53" s="812"/>
      <c r="CB53" s="812"/>
      <c r="CC53" s="812"/>
      <c r="CD53" s="812"/>
      <c r="CE53" s="812"/>
      <c r="CF53" s="812"/>
      <c r="CG53" s="813"/>
      <c r="CH53" s="814"/>
      <c r="CI53" s="815"/>
      <c r="CJ53" s="815"/>
      <c r="CK53" s="815"/>
      <c r="CL53" s="816"/>
      <c r="CM53" s="814"/>
      <c r="CN53" s="815"/>
      <c r="CO53" s="815"/>
      <c r="CP53" s="815"/>
      <c r="CQ53" s="816"/>
      <c r="CR53" s="814"/>
      <c r="CS53" s="815"/>
      <c r="CT53" s="815"/>
      <c r="CU53" s="815"/>
      <c r="CV53" s="816"/>
      <c r="CW53" s="814"/>
      <c r="CX53" s="815"/>
      <c r="CY53" s="815"/>
      <c r="CZ53" s="815"/>
      <c r="DA53" s="816"/>
      <c r="DB53" s="814"/>
      <c r="DC53" s="815"/>
      <c r="DD53" s="815"/>
      <c r="DE53" s="815"/>
      <c r="DF53" s="816"/>
      <c r="DG53" s="814"/>
      <c r="DH53" s="815"/>
      <c r="DI53" s="815"/>
      <c r="DJ53" s="815"/>
      <c r="DK53" s="816"/>
      <c r="DL53" s="814"/>
      <c r="DM53" s="815"/>
      <c r="DN53" s="815"/>
      <c r="DO53" s="815"/>
      <c r="DP53" s="816"/>
      <c r="DQ53" s="814"/>
      <c r="DR53" s="815"/>
      <c r="DS53" s="815"/>
      <c r="DT53" s="815"/>
      <c r="DU53" s="816"/>
      <c r="DV53" s="811"/>
      <c r="DW53" s="812"/>
      <c r="DX53" s="812"/>
      <c r="DY53" s="812"/>
      <c r="DZ53" s="817"/>
      <c r="EA53" s="218"/>
    </row>
    <row r="54" spans="1:131" ht="26.25" customHeight="1" x14ac:dyDescent="0.15">
      <c r="A54" s="226">
        <v>27</v>
      </c>
      <c r="B54" s="818"/>
      <c r="C54" s="819"/>
      <c r="D54" s="819"/>
      <c r="E54" s="819"/>
      <c r="F54" s="819"/>
      <c r="G54" s="819"/>
      <c r="H54" s="819"/>
      <c r="I54" s="819"/>
      <c r="J54" s="819"/>
      <c r="K54" s="819"/>
      <c r="L54" s="819"/>
      <c r="M54" s="819"/>
      <c r="N54" s="819"/>
      <c r="O54" s="819"/>
      <c r="P54" s="820"/>
      <c r="Q54" s="873"/>
      <c r="R54" s="874"/>
      <c r="S54" s="874"/>
      <c r="T54" s="874"/>
      <c r="U54" s="874"/>
      <c r="V54" s="874"/>
      <c r="W54" s="874"/>
      <c r="X54" s="874"/>
      <c r="Y54" s="874"/>
      <c r="Z54" s="874"/>
      <c r="AA54" s="874"/>
      <c r="AB54" s="874"/>
      <c r="AC54" s="874"/>
      <c r="AD54" s="874"/>
      <c r="AE54" s="875"/>
      <c r="AF54" s="824"/>
      <c r="AG54" s="825"/>
      <c r="AH54" s="825"/>
      <c r="AI54" s="825"/>
      <c r="AJ54" s="826"/>
      <c r="AK54" s="877"/>
      <c r="AL54" s="874"/>
      <c r="AM54" s="874"/>
      <c r="AN54" s="874"/>
      <c r="AO54" s="874"/>
      <c r="AP54" s="874"/>
      <c r="AQ54" s="874"/>
      <c r="AR54" s="874"/>
      <c r="AS54" s="874"/>
      <c r="AT54" s="874"/>
      <c r="AU54" s="874"/>
      <c r="AV54" s="874"/>
      <c r="AW54" s="874"/>
      <c r="AX54" s="874"/>
      <c r="AY54" s="874"/>
      <c r="AZ54" s="876"/>
      <c r="BA54" s="876"/>
      <c r="BB54" s="876"/>
      <c r="BC54" s="876"/>
      <c r="BD54" s="876"/>
      <c r="BE54" s="870"/>
      <c r="BF54" s="870"/>
      <c r="BG54" s="870"/>
      <c r="BH54" s="870"/>
      <c r="BI54" s="871"/>
      <c r="BJ54" s="220"/>
      <c r="BK54" s="220"/>
      <c r="BL54" s="220"/>
      <c r="BM54" s="220"/>
      <c r="BN54" s="220"/>
      <c r="BO54" s="229"/>
      <c r="BP54" s="229"/>
      <c r="BQ54" s="226">
        <v>48</v>
      </c>
      <c r="BR54" s="227"/>
      <c r="BS54" s="811"/>
      <c r="BT54" s="812"/>
      <c r="BU54" s="812"/>
      <c r="BV54" s="812"/>
      <c r="BW54" s="812"/>
      <c r="BX54" s="812"/>
      <c r="BY54" s="812"/>
      <c r="BZ54" s="812"/>
      <c r="CA54" s="812"/>
      <c r="CB54" s="812"/>
      <c r="CC54" s="812"/>
      <c r="CD54" s="812"/>
      <c r="CE54" s="812"/>
      <c r="CF54" s="812"/>
      <c r="CG54" s="813"/>
      <c r="CH54" s="814"/>
      <c r="CI54" s="815"/>
      <c r="CJ54" s="815"/>
      <c r="CK54" s="815"/>
      <c r="CL54" s="816"/>
      <c r="CM54" s="814"/>
      <c r="CN54" s="815"/>
      <c r="CO54" s="815"/>
      <c r="CP54" s="815"/>
      <c r="CQ54" s="816"/>
      <c r="CR54" s="814"/>
      <c r="CS54" s="815"/>
      <c r="CT54" s="815"/>
      <c r="CU54" s="815"/>
      <c r="CV54" s="816"/>
      <c r="CW54" s="814"/>
      <c r="CX54" s="815"/>
      <c r="CY54" s="815"/>
      <c r="CZ54" s="815"/>
      <c r="DA54" s="816"/>
      <c r="DB54" s="814"/>
      <c r="DC54" s="815"/>
      <c r="DD54" s="815"/>
      <c r="DE54" s="815"/>
      <c r="DF54" s="816"/>
      <c r="DG54" s="814"/>
      <c r="DH54" s="815"/>
      <c r="DI54" s="815"/>
      <c r="DJ54" s="815"/>
      <c r="DK54" s="816"/>
      <c r="DL54" s="814"/>
      <c r="DM54" s="815"/>
      <c r="DN54" s="815"/>
      <c r="DO54" s="815"/>
      <c r="DP54" s="816"/>
      <c r="DQ54" s="814"/>
      <c r="DR54" s="815"/>
      <c r="DS54" s="815"/>
      <c r="DT54" s="815"/>
      <c r="DU54" s="816"/>
      <c r="DV54" s="811"/>
      <c r="DW54" s="812"/>
      <c r="DX54" s="812"/>
      <c r="DY54" s="812"/>
      <c r="DZ54" s="817"/>
      <c r="EA54" s="218"/>
    </row>
    <row r="55" spans="1:131" ht="26.25" customHeight="1" x14ac:dyDescent="0.15">
      <c r="A55" s="226">
        <v>28</v>
      </c>
      <c r="B55" s="818"/>
      <c r="C55" s="819"/>
      <c r="D55" s="819"/>
      <c r="E55" s="819"/>
      <c r="F55" s="819"/>
      <c r="G55" s="819"/>
      <c r="H55" s="819"/>
      <c r="I55" s="819"/>
      <c r="J55" s="819"/>
      <c r="K55" s="819"/>
      <c r="L55" s="819"/>
      <c r="M55" s="819"/>
      <c r="N55" s="819"/>
      <c r="O55" s="819"/>
      <c r="P55" s="820"/>
      <c r="Q55" s="873"/>
      <c r="R55" s="874"/>
      <c r="S55" s="874"/>
      <c r="T55" s="874"/>
      <c r="U55" s="874"/>
      <c r="V55" s="874"/>
      <c r="W55" s="874"/>
      <c r="X55" s="874"/>
      <c r="Y55" s="874"/>
      <c r="Z55" s="874"/>
      <c r="AA55" s="874"/>
      <c r="AB55" s="874"/>
      <c r="AC55" s="874"/>
      <c r="AD55" s="874"/>
      <c r="AE55" s="875"/>
      <c r="AF55" s="824"/>
      <c r="AG55" s="825"/>
      <c r="AH55" s="825"/>
      <c r="AI55" s="825"/>
      <c r="AJ55" s="826"/>
      <c r="AK55" s="877"/>
      <c r="AL55" s="874"/>
      <c r="AM55" s="874"/>
      <c r="AN55" s="874"/>
      <c r="AO55" s="874"/>
      <c r="AP55" s="874"/>
      <c r="AQ55" s="874"/>
      <c r="AR55" s="874"/>
      <c r="AS55" s="874"/>
      <c r="AT55" s="874"/>
      <c r="AU55" s="874"/>
      <c r="AV55" s="874"/>
      <c r="AW55" s="874"/>
      <c r="AX55" s="874"/>
      <c r="AY55" s="874"/>
      <c r="AZ55" s="876"/>
      <c r="BA55" s="876"/>
      <c r="BB55" s="876"/>
      <c r="BC55" s="876"/>
      <c r="BD55" s="876"/>
      <c r="BE55" s="870"/>
      <c r="BF55" s="870"/>
      <c r="BG55" s="870"/>
      <c r="BH55" s="870"/>
      <c r="BI55" s="871"/>
      <c r="BJ55" s="220"/>
      <c r="BK55" s="220"/>
      <c r="BL55" s="220"/>
      <c r="BM55" s="220"/>
      <c r="BN55" s="220"/>
      <c r="BO55" s="229"/>
      <c r="BP55" s="229"/>
      <c r="BQ55" s="226">
        <v>49</v>
      </c>
      <c r="BR55" s="227"/>
      <c r="BS55" s="811"/>
      <c r="BT55" s="812"/>
      <c r="BU55" s="812"/>
      <c r="BV55" s="812"/>
      <c r="BW55" s="812"/>
      <c r="BX55" s="812"/>
      <c r="BY55" s="812"/>
      <c r="BZ55" s="812"/>
      <c r="CA55" s="812"/>
      <c r="CB55" s="812"/>
      <c r="CC55" s="812"/>
      <c r="CD55" s="812"/>
      <c r="CE55" s="812"/>
      <c r="CF55" s="812"/>
      <c r="CG55" s="813"/>
      <c r="CH55" s="814"/>
      <c r="CI55" s="815"/>
      <c r="CJ55" s="815"/>
      <c r="CK55" s="815"/>
      <c r="CL55" s="816"/>
      <c r="CM55" s="814"/>
      <c r="CN55" s="815"/>
      <c r="CO55" s="815"/>
      <c r="CP55" s="815"/>
      <c r="CQ55" s="816"/>
      <c r="CR55" s="814"/>
      <c r="CS55" s="815"/>
      <c r="CT55" s="815"/>
      <c r="CU55" s="815"/>
      <c r="CV55" s="816"/>
      <c r="CW55" s="814"/>
      <c r="CX55" s="815"/>
      <c r="CY55" s="815"/>
      <c r="CZ55" s="815"/>
      <c r="DA55" s="816"/>
      <c r="DB55" s="814"/>
      <c r="DC55" s="815"/>
      <c r="DD55" s="815"/>
      <c r="DE55" s="815"/>
      <c r="DF55" s="816"/>
      <c r="DG55" s="814"/>
      <c r="DH55" s="815"/>
      <c r="DI55" s="815"/>
      <c r="DJ55" s="815"/>
      <c r="DK55" s="816"/>
      <c r="DL55" s="814"/>
      <c r="DM55" s="815"/>
      <c r="DN55" s="815"/>
      <c r="DO55" s="815"/>
      <c r="DP55" s="816"/>
      <c r="DQ55" s="814"/>
      <c r="DR55" s="815"/>
      <c r="DS55" s="815"/>
      <c r="DT55" s="815"/>
      <c r="DU55" s="816"/>
      <c r="DV55" s="811"/>
      <c r="DW55" s="812"/>
      <c r="DX55" s="812"/>
      <c r="DY55" s="812"/>
      <c r="DZ55" s="817"/>
      <c r="EA55" s="218"/>
    </row>
    <row r="56" spans="1:131" ht="26.25" customHeight="1" x14ac:dyDescent="0.15">
      <c r="A56" s="226">
        <v>29</v>
      </c>
      <c r="B56" s="818"/>
      <c r="C56" s="819"/>
      <c r="D56" s="819"/>
      <c r="E56" s="819"/>
      <c r="F56" s="819"/>
      <c r="G56" s="819"/>
      <c r="H56" s="819"/>
      <c r="I56" s="819"/>
      <c r="J56" s="819"/>
      <c r="K56" s="819"/>
      <c r="L56" s="819"/>
      <c r="M56" s="819"/>
      <c r="N56" s="819"/>
      <c r="O56" s="819"/>
      <c r="P56" s="820"/>
      <c r="Q56" s="873"/>
      <c r="R56" s="874"/>
      <c r="S56" s="874"/>
      <c r="T56" s="874"/>
      <c r="U56" s="874"/>
      <c r="V56" s="874"/>
      <c r="W56" s="874"/>
      <c r="X56" s="874"/>
      <c r="Y56" s="874"/>
      <c r="Z56" s="874"/>
      <c r="AA56" s="874"/>
      <c r="AB56" s="874"/>
      <c r="AC56" s="874"/>
      <c r="AD56" s="874"/>
      <c r="AE56" s="875"/>
      <c r="AF56" s="824"/>
      <c r="AG56" s="825"/>
      <c r="AH56" s="825"/>
      <c r="AI56" s="825"/>
      <c r="AJ56" s="826"/>
      <c r="AK56" s="877"/>
      <c r="AL56" s="874"/>
      <c r="AM56" s="874"/>
      <c r="AN56" s="874"/>
      <c r="AO56" s="874"/>
      <c r="AP56" s="874"/>
      <c r="AQ56" s="874"/>
      <c r="AR56" s="874"/>
      <c r="AS56" s="874"/>
      <c r="AT56" s="874"/>
      <c r="AU56" s="874"/>
      <c r="AV56" s="874"/>
      <c r="AW56" s="874"/>
      <c r="AX56" s="874"/>
      <c r="AY56" s="874"/>
      <c r="AZ56" s="876"/>
      <c r="BA56" s="876"/>
      <c r="BB56" s="876"/>
      <c r="BC56" s="876"/>
      <c r="BD56" s="876"/>
      <c r="BE56" s="870"/>
      <c r="BF56" s="870"/>
      <c r="BG56" s="870"/>
      <c r="BH56" s="870"/>
      <c r="BI56" s="871"/>
      <c r="BJ56" s="220"/>
      <c r="BK56" s="220"/>
      <c r="BL56" s="220"/>
      <c r="BM56" s="220"/>
      <c r="BN56" s="220"/>
      <c r="BO56" s="229"/>
      <c r="BP56" s="229"/>
      <c r="BQ56" s="226">
        <v>50</v>
      </c>
      <c r="BR56" s="227"/>
      <c r="BS56" s="811"/>
      <c r="BT56" s="812"/>
      <c r="BU56" s="812"/>
      <c r="BV56" s="812"/>
      <c r="BW56" s="812"/>
      <c r="BX56" s="812"/>
      <c r="BY56" s="812"/>
      <c r="BZ56" s="812"/>
      <c r="CA56" s="812"/>
      <c r="CB56" s="812"/>
      <c r="CC56" s="812"/>
      <c r="CD56" s="812"/>
      <c r="CE56" s="812"/>
      <c r="CF56" s="812"/>
      <c r="CG56" s="813"/>
      <c r="CH56" s="814"/>
      <c r="CI56" s="815"/>
      <c r="CJ56" s="815"/>
      <c r="CK56" s="815"/>
      <c r="CL56" s="816"/>
      <c r="CM56" s="814"/>
      <c r="CN56" s="815"/>
      <c r="CO56" s="815"/>
      <c r="CP56" s="815"/>
      <c r="CQ56" s="816"/>
      <c r="CR56" s="814"/>
      <c r="CS56" s="815"/>
      <c r="CT56" s="815"/>
      <c r="CU56" s="815"/>
      <c r="CV56" s="816"/>
      <c r="CW56" s="814"/>
      <c r="CX56" s="815"/>
      <c r="CY56" s="815"/>
      <c r="CZ56" s="815"/>
      <c r="DA56" s="816"/>
      <c r="DB56" s="814"/>
      <c r="DC56" s="815"/>
      <c r="DD56" s="815"/>
      <c r="DE56" s="815"/>
      <c r="DF56" s="816"/>
      <c r="DG56" s="814"/>
      <c r="DH56" s="815"/>
      <c r="DI56" s="815"/>
      <c r="DJ56" s="815"/>
      <c r="DK56" s="816"/>
      <c r="DL56" s="814"/>
      <c r="DM56" s="815"/>
      <c r="DN56" s="815"/>
      <c r="DO56" s="815"/>
      <c r="DP56" s="816"/>
      <c r="DQ56" s="814"/>
      <c r="DR56" s="815"/>
      <c r="DS56" s="815"/>
      <c r="DT56" s="815"/>
      <c r="DU56" s="816"/>
      <c r="DV56" s="811"/>
      <c r="DW56" s="812"/>
      <c r="DX56" s="812"/>
      <c r="DY56" s="812"/>
      <c r="DZ56" s="817"/>
      <c r="EA56" s="218"/>
    </row>
    <row r="57" spans="1:131" ht="26.25" customHeight="1" x14ac:dyDescent="0.15">
      <c r="A57" s="226">
        <v>30</v>
      </c>
      <c r="B57" s="818"/>
      <c r="C57" s="819"/>
      <c r="D57" s="819"/>
      <c r="E57" s="819"/>
      <c r="F57" s="819"/>
      <c r="G57" s="819"/>
      <c r="H57" s="819"/>
      <c r="I57" s="819"/>
      <c r="J57" s="819"/>
      <c r="K57" s="819"/>
      <c r="L57" s="819"/>
      <c r="M57" s="819"/>
      <c r="N57" s="819"/>
      <c r="O57" s="819"/>
      <c r="P57" s="820"/>
      <c r="Q57" s="873"/>
      <c r="R57" s="874"/>
      <c r="S57" s="874"/>
      <c r="T57" s="874"/>
      <c r="U57" s="874"/>
      <c r="V57" s="874"/>
      <c r="W57" s="874"/>
      <c r="X57" s="874"/>
      <c r="Y57" s="874"/>
      <c r="Z57" s="874"/>
      <c r="AA57" s="874"/>
      <c r="AB57" s="874"/>
      <c r="AC57" s="874"/>
      <c r="AD57" s="874"/>
      <c r="AE57" s="875"/>
      <c r="AF57" s="824"/>
      <c r="AG57" s="825"/>
      <c r="AH57" s="825"/>
      <c r="AI57" s="825"/>
      <c r="AJ57" s="826"/>
      <c r="AK57" s="877"/>
      <c r="AL57" s="874"/>
      <c r="AM57" s="874"/>
      <c r="AN57" s="874"/>
      <c r="AO57" s="874"/>
      <c r="AP57" s="874"/>
      <c r="AQ57" s="874"/>
      <c r="AR57" s="874"/>
      <c r="AS57" s="874"/>
      <c r="AT57" s="874"/>
      <c r="AU57" s="874"/>
      <c r="AV57" s="874"/>
      <c r="AW57" s="874"/>
      <c r="AX57" s="874"/>
      <c r="AY57" s="874"/>
      <c r="AZ57" s="876"/>
      <c r="BA57" s="876"/>
      <c r="BB57" s="876"/>
      <c r="BC57" s="876"/>
      <c r="BD57" s="876"/>
      <c r="BE57" s="870"/>
      <c r="BF57" s="870"/>
      <c r="BG57" s="870"/>
      <c r="BH57" s="870"/>
      <c r="BI57" s="871"/>
      <c r="BJ57" s="220"/>
      <c r="BK57" s="220"/>
      <c r="BL57" s="220"/>
      <c r="BM57" s="220"/>
      <c r="BN57" s="220"/>
      <c r="BO57" s="229"/>
      <c r="BP57" s="229"/>
      <c r="BQ57" s="226">
        <v>51</v>
      </c>
      <c r="BR57" s="227"/>
      <c r="BS57" s="811"/>
      <c r="BT57" s="812"/>
      <c r="BU57" s="812"/>
      <c r="BV57" s="812"/>
      <c r="BW57" s="812"/>
      <c r="BX57" s="812"/>
      <c r="BY57" s="812"/>
      <c r="BZ57" s="812"/>
      <c r="CA57" s="812"/>
      <c r="CB57" s="812"/>
      <c r="CC57" s="812"/>
      <c r="CD57" s="812"/>
      <c r="CE57" s="812"/>
      <c r="CF57" s="812"/>
      <c r="CG57" s="813"/>
      <c r="CH57" s="814"/>
      <c r="CI57" s="815"/>
      <c r="CJ57" s="815"/>
      <c r="CK57" s="815"/>
      <c r="CL57" s="816"/>
      <c r="CM57" s="814"/>
      <c r="CN57" s="815"/>
      <c r="CO57" s="815"/>
      <c r="CP57" s="815"/>
      <c r="CQ57" s="816"/>
      <c r="CR57" s="814"/>
      <c r="CS57" s="815"/>
      <c r="CT57" s="815"/>
      <c r="CU57" s="815"/>
      <c r="CV57" s="816"/>
      <c r="CW57" s="814"/>
      <c r="CX57" s="815"/>
      <c r="CY57" s="815"/>
      <c r="CZ57" s="815"/>
      <c r="DA57" s="816"/>
      <c r="DB57" s="814"/>
      <c r="DC57" s="815"/>
      <c r="DD57" s="815"/>
      <c r="DE57" s="815"/>
      <c r="DF57" s="816"/>
      <c r="DG57" s="814"/>
      <c r="DH57" s="815"/>
      <c r="DI57" s="815"/>
      <c r="DJ57" s="815"/>
      <c r="DK57" s="816"/>
      <c r="DL57" s="814"/>
      <c r="DM57" s="815"/>
      <c r="DN57" s="815"/>
      <c r="DO57" s="815"/>
      <c r="DP57" s="816"/>
      <c r="DQ57" s="814"/>
      <c r="DR57" s="815"/>
      <c r="DS57" s="815"/>
      <c r="DT57" s="815"/>
      <c r="DU57" s="816"/>
      <c r="DV57" s="811"/>
      <c r="DW57" s="812"/>
      <c r="DX57" s="812"/>
      <c r="DY57" s="812"/>
      <c r="DZ57" s="817"/>
      <c r="EA57" s="218"/>
    </row>
    <row r="58" spans="1:131" ht="26.25" customHeight="1" x14ac:dyDescent="0.15">
      <c r="A58" s="226">
        <v>31</v>
      </c>
      <c r="B58" s="818"/>
      <c r="C58" s="819"/>
      <c r="D58" s="819"/>
      <c r="E58" s="819"/>
      <c r="F58" s="819"/>
      <c r="G58" s="819"/>
      <c r="H58" s="819"/>
      <c r="I58" s="819"/>
      <c r="J58" s="819"/>
      <c r="K58" s="819"/>
      <c r="L58" s="819"/>
      <c r="M58" s="819"/>
      <c r="N58" s="819"/>
      <c r="O58" s="819"/>
      <c r="P58" s="820"/>
      <c r="Q58" s="873"/>
      <c r="R58" s="874"/>
      <c r="S58" s="874"/>
      <c r="T58" s="874"/>
      <c r="U58" s="874"/>
      <c r="V58" s="874"/>
      <c r="W58" s="874"/>
      <c r="X58" s="874"/>
      <c r="Y58" s="874"/>
      <c r="Z58" s="874"/>
      <c r="AA58" s="874"/>
      <c r="AB58" s="874"/>
      <c r="AC58" s="874"/>
      <c r="AD58" s="874"/>
      <c r="AE58" s="875"/>
      <c r="AF58" s="824"/>
      <c r="AG58" s="825"/>
      <c r="AH58" s="825"/>
      <c r="AI58" s="825"/>
      <c r="AJ58" s="826"/>
      <c r="AK58" s="877"/>
      <c r="AL58" s="874"/>
      <c r="AM58" s="874"/>
      <c r="AN58" s="874"/>
      <c r="AO58" s="874"/>
      <c r="AP58" s="874"/>
      <c r="AQ58" s="874"/>
      <c r="AR58" s="874"/>
      <c r="AS58" s="874"/>
      <c r="AT58" s="874"/>
      <c r="AU58" s="874"/>
      <c r="AV58" s="874"/>
      <c r="AW58" s="874"/>
      <c r="AX58" s="874"/>
      <c r="AY58" s="874"/>
      <c r="AZ58" s="876"/>
      <c r="BA58" s="876"/>
      <c r="BB58" s="876"/>
      <c r="BC58" s="876"/>
      <c r="BD58" s="876"/>
      <c r="BE58" s="870"/>
      <c r="BF58" s="870"/>
      <c r="BG58" s="870"/>
      <c r="BH58" s="870"/>
      <c r="BI58" s="871"/>
      <c r="BJ58" s="220"/>
      <c r="BK58" s="220"/>
      <c r="BL58" s="220"/>
      <c r="BM58" s="220"/>
      <c r="BN58" s="220"/>
      <c r="BO58" s="229"/>
      <c r="BP58" s="229"/>
      <c r="BQ58" s="226">
        <v>52</v>
      </c>
      <c r="BR58" s="227"/>
      <c r="BS58" s="811"/>
      <c r="BT58" s="812"/>
      <c r="BU58" s="812"/>
      <c r="BV58" s="812"/>
      <c r="BW58" s="812"/>
      <c r="BX58" s="812"/>
      <c r="BY58" s="812"/>
      <c r="BZ58" s="812"/>
      <c r="CA58" s="812"/>
      <c r="CB58" s="812"/>
      <c r="CC58" s="812"/>
      <c r="CD58" s="812"/>
      <c r="CE58" s="812"/>
      <c r="CF58" s="812"/>
      <c r="CG58" s="813"/>
      <c r="CH58" s="814"/>
      <c r="CI58" s="815"/>
      <c r="CJ58" s="815"/>
      <c r="CK58" s="815"/>
      <c r="CL58" s="816"/>
      <c r="CM58" s="814"/>
      <c r="CN58" s="815"/>
      <c r="CO58" s="815"/>
      <c r="CP58" s="815"/>
      <c r="CQ58" s="816"/>
      <c r="CR58" s="814"/>
      <c r="CS58" s="815"/>
      <c r="CT58" s="815"/>
      <c r="CU58" s="815"/>
      <c r="CV58" s="816"/>
      <c r="CW58" s="814"/>
      <c r="CX58" s="815"/>
      <c r="CY58" s="815"/>
      <c r="CZ58" s="815"/>
      <c r="DA58" s="816"/>
      <c r="DB58" s="814"/>
      <c r="DC58" s="815"/>
      <c r="DD58" s="815"/>
      <c r="DE58" s="815"/>
      <c r="DF58" s="816"/>
      <c r="DG58" s="814"/>
      <c r="DH58" s="815"/>
      <c r="DI58" s="815"/>
      <c r="DJ58" s="815"/>
      <c r="DK58" s="816"/>
      <c r="DL58" s="814"/>
      <c r="DM58" s="815"/>
      <c r="DN58" s="815"/>
      <c r="DO58" s="815"/>
      <c r="DP58" s="816"/>
      <c r="DQ58" s="814"/>
      <c r="DR58" s="815"/>
      <c r="DS58" s="815"/>
      <c r="DT58" s="815"/>
      <c r="DU58" s="816"/>
      <c r="DV58" s="811"/>
      <c r="DW58" s="812"/>
      <c r="DX58" s="812"/>
      <c r="DY58" s="812"/>
      <c r="DZ58" s="817"/>
      <c r="EA58" s="218"/>
    </row>
    <row r="59" spans="1:131" ht="26.25" customHeight="1" x14ac:dyDescent="0.15">
      <c r="A59" s="226">
        <v>32</v>
      </c>
      <c r="B59" s="818"/>
      <c r="C59" s="819"/>
      <c r="D59" s="819"/>
      <c r="E59" s="819"/>
      <c r="F59" s="819"/>
      <c r="G59" s="819"/>
      <c r="H59" s="819"/>
      <c r="I59" s="819"/>
      <c r="J59" s="819"/>
      <c r="K59" s="819"/>
      <c r="L59" s="819"/>
      <c r="M59" s="819"/>
      <c r="N59" s="819"/>
      <c r="O59" s="819"/>
      <c r="P59" s="820"/>
      <c r="Q59" s="873"/>
      <c r="R59" s="874"/>
      <c r="S59" s="874"/>
      <c r="T59" s="874"/>
      <c r="U59" s="874"/>
      <c r="V59" s="874"/>
      <c r="W59" s="874"/>
      <c r="X59" s="874"/>
      <c r="Y59" s="874"/>
      <c r="Z59" s="874"/>
      <c r="AA59" s="874"/>
      <c r="AB59" s="874"/>
      <c r="AC59" s="874"/>
      <c r="AD59" s="874"/>
      <c r="AE59" s="875"/>
      <c r="AF59" s="824"/>
      <c r="AG59" s="825"/>
      <c r="AH59" s="825"/>
      <c r="AI59" s="825"/>
      <c r="AJ59" s="826"/>
      <c r="AK59" s="877"/>
      <c r="AL59" s="874"/>
      <c r="AM59" s="874"/>
      <c r="AN59" s="874"/>
      <c r="AO59" s="874"/>
      <c r="AP59" s="874"/>
      <c r="AQ59" s="874"/>
      <c r="AR59" s="874"/>
      <c r="AS59" s="874"/>
      <c r="AT59" s="874"/>
      <c r="AU59" s="874"/>
      <c r="AV59" s="874"/>
      <c r="AW59" s="874"/>
      <c r="AX59" s="874"/>
      <c r="AY59" s="874"/>
      <c r="AZ59" s="876"/>
      <c r="BA59" s="876"/>
      <c r="BB59" s="876"/>
      <c r="BC59" s="876"/>
      <c r="BD59" s="876"/>
      <c r="BE59" s="870"/>
      <c r="BF59" s="870"/>
      <c r="BG59" s="870"/>
      <c r="BH59" s="870"/>
      <c r="BI59" s="871"/>
      <c r="BJ59" s="220"/>
      <c r="BK59" s="220"/>
      <c r="BL59" s="220"/>
      <c r="BM59" s="220"/>
      <c r="BN59" s="220"/>
      <c r="BO59" s="229"/>
      <c r="BP59" s="229"/>
      <c r="BQ59" s="226">
        <v>53</v>
      </c>
      <c r="BR59" s="227"/>
      <c r="BS59" s="811"/>
      <c r="BT59" s="812"/>
      <c r="BU59" s="812"/>
      <c r="BV59" s="812"/>
      <c r="BW59" s="812"/>
      <c r="BX59" s="812"/>
      <c r="BY59" s="812"/>
      <c r="BZ59" s="812"/>
      <c r="CA59" s="812"/>
      <c r="CB59" s="812"/>
      <c r="CC59" s="812"/>
      <c r="CD59" s="812"/>
      <c r="CE59" s="812"/>
      <c r="CF59" s="812"/>
      <c r="CG59" s="813"/>
      <c r="CH59" s="814"/>
      <c r="CI59" s="815"/>
      <c r="CJ59" s="815"/>
      <c r="CK59" s="815"/>
      <c r="CL59" s="816"/>
      <c r="CM59" s="814"/>
      <c r="CN59" s="815"/>
      <c r="CO59" s="815"/>
      <c r="CP59" s="815"/>
      <c r="CQ59" s="816"/>
      <c r="CR59" s="814"/>
      <c r="CS59" s="815"/>
      <c r="CT59" s="815"/>
      <c r="CU59" s="815"/>
      <c r="CV59" s="816"/>
      <c r="CW59" s="814"/>
      <c r="CX59" s="815"/>
      <c r="CY59" s="815"/>
      <c r="CZ59" s="815"/>
      <c r="DA59" s="816"/>
      <c r="DB59" s="814"/>
      <c r="DC59" s="815"/>
      <c r="DD59" s="815"/>
      <c r="DE59" s="815"/>
      <c r="DF59" s="816"/>
      <c r="DG59" s="814"/>
      <c r="DH59" s="815"/>
      <c r="DI59" s="815"/>
      <c r="DJ59" s="815"/>
      <c r="DK59" s="816"/>
      <c r="DL59" s="814"/>
      <c r="DM59" s="815"/>
      <c r="DN59" s="815"/>
      <c r="DO59" s="815"/>
      <c r="DP59" s="816"/>
      <c r="DQ59" s="814"/>
      <c r="DR59" s="815"/>
      <c r="DS59" s="815"/>
      <c r="DT59" s="815"/>
      <c r="DU59" s="816"/>
      <c r="DV59" s="811"/>
      <c r="DW59" s="812"/>
      <c r="DX59" s="812"/>
      <c r="DY59" s="812"/>
      <c r="DZ59" s="817"/>
      <c r="EA59" s="218"/>
    </row>
    <row r="60" spans="1:131" ht="26.25" customHeight="1" x14ac:dyDescent="0.15">
      <c r="A60" s="226">
        <v>33</v>
      </c>
      <c r="B60" s="818"/>
      <c r="C60" s="819"/>
      <c r="D60" s="819"/>
      <c r="E60" s="819"/>
      <c r="F60" s="819"/>
      <c r="G60" s="819"/>
      <c r="H60" s="819"/>
      <c r="I60" s="819"/>
      <c r="J60" s="819"/>
      <c r="K60" s="819"/>
      <c r="L60" s="819"/>
      <c r="M60" s="819"/>
      <c r="N60" s="819"/>
      <c r="O60" s="819"/>
      <c r="P60" s="820"/>
      <c r="Q60" s="873"/>
      <c r="R60" s="874"/>
      <c r="S60" s="874"/>
      <c r="T60" s="874"/>
      <c r="U60" s="874"/>
      <c r="V60" s="874"/>
      <c r="W60" s="874"/>
      <c r="X60" s="874"/>
      <c r="Y60" s="874"/>
      <c r="Z60" s="874"/>
      <c r="AA60" s="874"/>
      <c r="AB60" s="874"/>
      <c r="AC60" s="874"/>
      <c r="AD60" s="874"/>
      <c r="AE60" s="875"/>
      <c r="AF60" s="824"/>
      <c r="AG60" s="825"/>
      <c r="AH60" s="825"/>
      <c r="AI60" s="825"/>
      <c r="AJ60" s="826"/>
      <c r="AK60" s="877"/>
      <c r="AL60" s="874"/>
      <c r="AM60" s="874"/>
      <c r="AN60" s="874"/>
      <c r="AO60" s="874"/>
      <c r="AP60" s="874"/>
      <c r="AQ60" s="874"/>
      <c r="AR60" s="874"/>
      <c r="AS60" s="874"/>
      <c r="AT60" s="874"/>
      <c r="AU60" s="874"/>
      <c r="AV60" s="874"/>
      <c r="AW60" s="874"/>
      <c r="AX60" s="874"/>
      <c r="AY60" s="874"/>
      <c r="AZ60" s="876"/>
      <c r="BA60" s="876"/>
      <c r="BB60" s="876"/>
      <c r="BC60" s="876"/>
      <c r="BD60" s="876"/>
      <c r="BE60" s="870"/>
      <c r="BF60" s="870"/>
      <c r="BG60" s="870"/>
      <c r="BH60" s="870"/>
      <c r="BI60" s="871"/>
      <c r="BJ60" s="220"/>
      <c r="BK60" s="220"/>
      <c r="BL60" s="220"/>
      <c r="BM60" s="220"/>
      <c r="BN60" s="220"/>
      <c r="BO60" s="229"/>
      <c r="BP60" s="229"/>
      <c r="BQ60" s="226">
        <v>54</v>
      </c>
      <c r="BR60" s="227"/>
      <c r="BS60" s="811"/>
      <c r="BT60" s="812"/>
      <c r="BU60" s="812"/>
      <c r="BV60" s="812"/>
      <c r="BW60" s="812"/>
      <c r="BX60" s="812"/>
      <c r="BY60" s="812"/>
      <c r="BZ60" s="812"/>
      <c r="CA60" s="812"/>
      <c r="CB60" s="812"/>
      <c r="CC60" s="812"/>
      <c r="CD60" s="812"/>
      <c r="CE60" s="812"/>
      <c r="CF60" s="812"/>
      <c r="CG60" s="813"/>
      <c r="CH60" s="814"/>
      <c r="CI60" s="815"/>
      <c r="CJ60" s="815"/>
      <c r="CK60" s="815"/>
      <c r="CL60" s="816"/>
      <c r="CM60" s="814"/>
      <c r="CN60" s="815"/>
      <c r="CO60" s="815"/>
      <c r="CP60" s="815"/>
      <c r="CQ60" s="816"/>
      <c r="CR60" s="814"/>
      <c r="CS60" s="815"/>
      <c r="CT60" s="815"/>
      <c r="CU60" s="815"/>
      <c r="CV60" s="816"/>
      <c r="CW60" s="814"/>
      <c r="CX60" s="815"/>
      <c r="CY60" s="815"/>
      <c r="CZ60" s="815"/>
      <c r="DA60" s="816"/>
      <c r="DB60" s="814"/>
      <c r="DC60" s="815"/>
      <c r="DD60" s="815"/>
      <c r="DE60" s="815"/>
      <c r="DF60" s="816"/>
      <c r="DG60" s="814"/>
      <c r="DH60" s="815"/>
      <c r="DI60" s="815"/>
      <c r="DJ60" s="815"/>
      <c r="DK60" s="816"/>
      <c r="DL60" s="814"/>
      <c r="DM60" s="815"/>
      <c r="DN60" s="815"/>
      <c r="DO60" s="815"/>
      <c r="DP60" s="816"/>
      <c r="DQ60" s="814"/>
      <c r="DR60" s="815"/>
      <c r="DS60" s="815"/>
      <c r="DT60" s="815"/>
      <c r="DU60" s="816"/>
      <c r="DV60" s="811"/>
      <c r="DW60" s="812"/>
      <c r="DX60" s="812"/>
      <c r="DY60" s="812"/>
      <c r="DZ60" s="817"/>
      <c r="EA60" s="218"/>
    </row>
    <row r="61" spans="1:131" ht="26.25" customHeight="1" thickBot="1" x14ac:dyDescent="0.2">
      <c r="A61" s="226">
        <v>34</v>
      </c>
      <c r="B61" s="818"/>
      <c r="C61" s="819"/>
      <c r="D61" s="819"/>
      <c r="E61" s="819"/>
      <c r="F61" s="819"/>
      <c r="G61" s="819"/>
      <c r="H61" s="819"/>
      <c r="I61" s="819"/>
      <c r="J61" s="819"/>
      <c r="K61" s="819"/>
      <c r="L61" s="819"/>
      <c r="M61" s="819"/>
      <c r="N61" s="819"/>
      <c r="O61" s="819"/>
      <c r="P61" s="820"/>
      <c r="Q61" s="873"/>
      <c r="R61" s="874"/>
      <c r="S61" s="874"/>
      <c r="T61" s="874"/>
      <c r="U61" s="874"/>
      <c r="V61" s="874"/>
      <c r="W61" s="874"/>
      <c r="X61" s="874"/>
      <c r="Y61" s="874"/>
      <c r="Z61" s="874"/>
      <c r="AA61" s="874"/>
      <c r="AB61" s="874"/>
      <c r="AC61" s="874"/>
      <c r="AD61" s="874"/>
      <c r="AE61" s="875"/>
      <c r="AF61" s="824"/>
      <c r="AG61" s="825"/>
      <c r="AH61" s="825"/>
      <c r="AI61" s="825"/>
      <c r="AJ61" s="826"/>
      <c r="AK61" s="877"/>
      <c r="AL61" s="874"/>
      <c r="AM61" s="874"/>
      <c r="AN61" s="874"/>
      <c r="AO61" s="874"/>
      <c r="AP61" s="874"/>
      <c r="AQ61" s="874"/>
      <c r="AR61" s="874"/>
      <c r="AS61" s="874"/>
      <c r="AT61" s="874"/>
      <c r="AU61" s="874"/>
      <c r="AV61" s="874"/>
      <c r="AW61" s="874"/>
      <c r="AX61" s="874"/>
      <c r="AY61" s="874"/>
      <c r="AZ61" s="876"/>
      <c r="BA61" s="876"/>
      <c r="BB61" s="876"/>
      <c r="BC61" s="876"/>
      <c r="BD61" s="876"/>
      <c r="BE61" s="870"/>
      <c r="BF61" s="870"/>
      <c r="BG61" s="870"/>
      <c r="BH61" s="870"/>
      <c r="BI61" s="871"/>
      <c r="BJ61" s="220"/>
      <c r="BK61" s="220"/>
      <c r="BL61" s="220"/>
      <c r="BM61" s="220"/>
      <c r="BN61" s="220"/>
      <c r="BO61" s="229"/>
      <c r="BP61" s="229"/>
      <c r="BQ61" s="226">
        <v>55</v>
      </c>
      <c r="BR61" s="227"/>
      <c r="BS61" s="811"/>
      <c r="BT61" s="812"/>
      <c r="BU61" s="812"/>
      <c r="BV61" s="812"/>
      <c r="BW61" s="812"/>
      <c r="BX61" s="812"/>
      <c r="BY61" s="812"/>
      <c r="BZ61" s="812"/>
      <c r="CA61" s="812"/>
      <c r="CB61" s="812"/>
      <c r="CC61" s="812"/>
      <c r="CD61" s="812"/>
      <c r="CE61" s="812"/>
      <c r="CF61" s="812"/>
      <c r="CG61" s="813"/>
      <c r="CH61" s="814"/>
      <c r="CI61" s="815"/>
      <c r="CJ61" s="815"/>
      <c r="CK61" s="815"/>
      <c r="CL61" s="816"/>
      <c r="CM61" s="814"/>
      <c r="CN61" s="815"/>
      <c r="CO61" s="815"/>
      <c r="CP61" s="815"/>
      <c r="CQ61" s="816"/>
      <c r="CR61" s="814"/>
      <c r="CS61" s="815"/>
      <c r="CT61" s="815"/>
      <c r="CU61" s="815"/>
      <c r="CV61" s="816"/>
      <c r="CW61" s="814"/>
      <c r="CX61" s="815"/>
      <c r="CY61" s="815"/>
      <c r="CZ61" s="815"/>
      <c r="DA61" s="816"/>
      <c r="DB61" s="814"/>
      <c r="DC61" s="815"/>
      <c r="DD61" s="815"/>
      <c r="DE61" s="815"/>
      <c r="DF61" s="816"/>
      <c r="DG61" s="814"/>
      <c r="DH61" s="815"/>
      <c r="DI61" s="815"/>
      <c r="DJ61" s="815"/>
      <c r="DK61" s="816"/>
      <c r="DL61" s="814"/>
      <c r="DM61" s="815"/>
      <c r="DN61" s="815"/>
      <c r="DO61" s="815"/>
      <c r="DP61" s="816"/>
      <c r="DQ61" s="814"/>
      <c r="DR61" s="815"/>
      <c r="DS61" s="815"/>
      <c r="DT61" s="815"/>
      <c r="DU61" s="816"/>
      <c r="DV61" s="811"/>
      <c r="DW61" s="812"/>
      <c r="DX61" s="812"/>
      <c r="DY61" s="812"/>
      <c r="DZ61" s="817"/>
      <c r="EA61" s="218"/>
    </row>
    <row r="62" spans="1:131" ht="26.25" customHeight="1" x14ac:dyDescent="0.15">
      <c r="A62" s="226">
        <v>35</v>
      </c>
      <c r="B62" s="818"/>
      <c r="C62" s="819"/>
      <c r="D62" s="819"/>
      <c r="E62" s="819"/>
      <c r="F62" s="819"/>
      <c r="G62" s="819"/>
      <c r="H62" s="819"/>
      <c r="I62" s="819"/>
      <c r="J62" s="819"/>
      <c r="K62" s="819"/>
      <c r="L62" s="819"/>
      <c r="M62" s="819"/>
      <c r="N62" s="819"/>
      <c r="O62" s="819"/>
      <c r="P62" s="820"/>
      <c r="Q62" s="873"/>
      <c r="R62" s="874"/>
      <c r="S62" s="874"/>
      <c r="T62" s="874"/>
      <c r="U62" s="874"/>
      <c r="V62" s="874"/>
      <c r="W62" s="874"/>
      <c r="X62" s="874"/>
      <c r="Y62" s="874"/>
      <c r="Z62" s="874"/>
      <c r="AA62" s="874"/>
      <c r="AB62" s="874"/>
      <c r="AC62" s="874"/>
      <c r="AD62" s="874"/>
      <c r="AE62" s="875"/>
      <c r="AF62" s="824"/>
      <c r="AG62" s="825"/>
      <c r="AH62" s="825"/>
      <c r="AI62" s="825"/>
      <c r="AJ62" s="826"/>
      <c r="AK62" s="877"/>
      <c r="AL62" s="874"/>
      <c r="AM62" s="874"/>
      <c r="AN62" s="874"/>
      <c r="AO62" s="874"/>
      <c r="AP62" s="874"/>
      <c r="AQ62" s="874"/>
      <c r="AR62" s="874"/>
      <c r="AS62" s="874"/>
      <c r="AT62" s="874"/>
      <c r="AU62" s="874"/>
      <c r="AV62" s="874"/>
      <c r="AW62" s="874"/>
      <c r="AX62" s="874"/>
      <c r="AY62" s="874"/>
      <c r="AZ62" s="876"/>
      <c r="BA62" s="876"/>
      <c r="BB62" s="876"/>
      <c r="BC62" s="876"/>
      <c r="BD62" s="876"/>
      <c r="BE62" s="870"/>
      <c r="BF62" s="870"/>
      <c r="BG62" s="870"/>
      <c r="BH62" s="870"/>
      <c r="BI62" s="871"/>
      <c r="BJ62" s="885" t="s">
        <v>397</v>
      </c>
      <c r="BK62" s="844"/>
      <c r="BL62" s="844"/>
      <c r="BM62" s="844"/>
      <c r="BN62" s="845"/>
      <c r="BO62" s="229"/>
      <c r="BP62" s="229"/>
      <c r="BQ62" s="226">
        <v>56</v>
      </c>
      <c r="BR62" s="227"/>
      <c r="BS62" s="811"/>
      <c r="BT62" s="812"/>
      <c r="BU62" s="812"/>
      <c r="BV62" s="812"/>
      <c r="BW62" s="812"/>
      <c r="BX62" s="812"/>
      <c r="BY62" s="812"/>
      <c r="BZ62" s="812"/>
      <c r="CA62" s="812"/>
      <c r="CB62" s="812"/>
      <c r="CC62" s="812"/>
      <c r="CD62" s="812"/>
      <c r="CE62" s="812"/>
      <c r="CF62" s="812"/>
      <c r="CG62" s="813"/>
      <c r="CH62" s="814"/>
      <c r="CI62" s="815"/>
      <c r="CJ62" s="815"/>
      <c r="CK62" s="815"/>
      <c r="CL62" s="816"/>
      <c r="CM62" s="814"/>
      <c r="CN62" s="815"/>
      <c r="CO62" s="815"/>
      <c r="CP62" s="815"/>
      <c r="CQ62" s="816"/>
      <c r="CR62" s="814"/>
      <c r="CS62" s="815"/>
      <c r="CT62" s="815"/>
      <c r="CU62" s="815"/>
      <c r="CV62" s="816"/>
      <c r="CW62" s="814"/>
      <c r="CX62" s="815"/>
      <c r="CY62" s="815"/>
      <c r="CZ62" s="815"/>
      <c r="DA62" s="816"/>
      <c r="DB62" s="814"/>
      <c r="DC62" s="815"/>
      <c r="DD62" s="815"/>
      <c r="DE62" s="815"/>
      <c r="DF62" s="816"/>
      <c r="DG62" s="814"/>
      <c r="DH62" s="815"/>
      <c r="DI62" s="815"/>
      <c r="DJ62" s="815"/>
      <c r="DK62" s="816"/>
      <c r="DL62" s="814"/>
      <c r="DM62" s="815"/>
      <c r="DN62" s="815"/>
      <c r="DO62" s="815"/>
      <c r="DP62" s="816"/>
      <c r="DQ62" s="814"/>
      <c r="DR62" s="815"/>
      <c r="DS62" s="815"/>
      <c r="DT62" s="815"/>
      <c r="DU62" s="816"/>
      <c r="DV62" s="811"/>
      <c r="DW62" s="812"/>
      <c r="DX62" s="812"/>
      <c r="DY62" s="812"/>
      <c r="DZ62" s="817"/>
      <c r="EA62" s="218"/>
    </row>
    <row r="63" spans="1:131" ht="26.25" customHeight="1" thickBot="1" x14ac:dyDescent="0.2">
      <c r="A63" s="228" t="s">
        <v>377</v>
      </c>
      <c r="B63" s="827" t="s">
        <v>398</v>
      </c>
      <c r="C63" s="828"/>
      <c r="D63" s="828"/>
      <c r="E63" s="828"/>
      <c r="F63" s="828"/>
      <c r="G63" s="828"/>
      <c r="H63" s="828"/>
      <c r="I63" s="828"/>
      <c r="J63" s="828"/>
      <c r="K63" s="828"/>
      <c r="L63" s="828"/>
      <c r="M63" s="828"/>
      <c r="N63" s="828"/>
      <c r="O63" s="828"/>
      <c r="P63" s="829"/>
      <c r="Q63" s="878"/>
      <c r="R63" s="879"/>
      <c r="S63" s="879"/>
      <c r="T63" s="879"/>
      <c r="U63" s="879"/>
      <c r="V63" s="879"/>
      <c r="W63" s="879"/>
      <c r="X63" s="879"/>
      <c r="Y63" s="879"/>
      <c r="Z63" s="879"/>
      <c r="AA63" s="879"/>
      <c r="AB63" s="879"/>
      <c r="AC63" s="879"/>
      <c r="AD63" s="879"/>
      <c r="AE63" s="880"/>
      <c r="AF63" s="881">
        <v>2645</v>
      </c>
      <c r="AG63" s="882"/>
      <c r="AH63" s="882"/>
      <c r="AI63" s="882"/>
      <c r="AJ63" s="883"/>
      <c r="AK63" s="884"/>
      <c r="AL63" s="879"/>
      <c r="AM63" s="879"/>
      <c r="AN63" s="879"/>
      <c r="AO63" s="879"/>
      <c r="AP63" s="882">
        <v>4632</v>
      </c>
      <c r="AQ63" s="882"/>
      <c r="AR63" s="882"/>
      <c r="AS63" s="882"/>
      <c r="AT63" s="882"/>
      <c r="AU63" s="882">
        <v>3174</v>
      </c>
      <c r="AV63" s="882"/>
      <c r="AW63" s="882"/>
      <c r="AX63" s="882"/>
      <c r="AY63" s="882"/>
      <c r="AZ63" s="886"/>
      <c r="BA63" s="886"/>
      <c r="BB63" s="886"/>
      <c r="BC63" s="886"/>
      <c r="BD63" s="886"/>
      <c r="BE63" s="887"/>
      <c r="BF63" s="887"/>
      <c r="BG63" s="887"/>
      <c r="BH63" s="887"/>
      <c r="BI63" s="888"/>
      <c r="BJ63" s="889" t="s">
        <v>122</v>
      </c>
      <c r="BK63" s="890"/>
      <c r="BL63" s="890"/>
      <c r="BM63" s="890"/>
      <c r="BN63" s="891"/>
      <c r="BO63" s="229"/>
      <c r="BP63" s="229"/>
      <c r="BQ63" s="226">
        <v>57</v>
      </c>
      <c r="BR63" s="227"/>
      <c r="BS63" s="811"/>
      <c r="BT63" s="812"/>
      <c r="BU63" s="812"/>
      <c r="BV63" s="812"/>
      <c r="BW63" s="812"/>
      <c r="BX63" s="812"/>
      <c r="BY63" s="812"/>
      <c r="BZ63" s="812"/>
      <c r="CA63" s="812"/>
      <c r="CB63" s="812"/>
      <c r="CC63" s="812"/>
      <c r="CD63" s="812"/>
      <c r="CE63" s="812"/>
      <c r="CF63" s="812"/>
      <c r="CG63" s="813"/>
      <c r="CH63" s="814"/>
      <c r="CI63" s="815"/>
      <c r="CJ63" s="815"/>
      <c r="CK63" s="815"/>
      <c r="CL63" s="816"/>
      <c r="CM63" s="814"/>
      <c r="CN63" s="815"/>
      <c r="CO63" s="815"/>
      <c r="CP63" s="815"/>
      <c r="CQ63" s="816"/>
      <c r="CR63" s="814"/>
      <c r="CS63" s="815"/>
      <c r="CT63" s="815"/>
      <c r="CU63" s="815"/>
      <c r="CV63" s="816"/>
      <c r="CW63" s="814"/>
      <c r="CX63" s="815"/>
      <c r="CY63" s="815"/>
      <c r="CZ63" s="815"/>
      <c r="DA63" s="816"/>
      <c r="DB63" s="814"/>
      <c r="DC63" s="815"/>
      <c r="DD63" s="815"/>
      <c r="DE63" s="815"/>
      <c r="DF63" s="816"/>
      <c r="DG63" s="814"/>
      <c r="DH63" s="815"/>
      <c r="DI63" s="815"/>
      <c r="DJ63" s="815"/>
      <c r="DK63" s="816"/>
      <c r="DL63" s="814"/>
      <c r="DM63" s="815"/>
      <c r="DN63" s="815"/>
      <c r="DO63" s="815"/>
      <c r="DP63" s="816"/>
      <c r="DQ63" s="814"/>
      <c r="DR63" s="815"/>
      <c r="DS63" s="815"/>
      <c r="DT63" s="815"/>
      <c r="DU63" s="816"/>
      <c r="DV63" s="811"/>
      <c r="DW63" s="812"/>
      <c r="DX63" s="812"/>
      <c r="DY63" s="812"/>
      <c r="DZ63" s="817"/>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11"/>
      <c r="BT64" s="812"/>
      <c r="BU64" s="812"/>
      <c r="BV64" s="812"/>
      <c r="BW64" s="812"/>
      <c r="BX64" s="812"/>
      <c r="BY64" s="812"/>
      <c r="BZ64" s="812"/>
      <c r="CA64" s="812"/>
      <c r="CB64" s="812"/>
      <c r="CC64" s="812"/>
      <c r="CD64" s="812"/>
      <c r="CE64" s="812"/>
      <c r="CF64" s="812"/>
      <c r="CG64" s="813"/>
      <c r="CH64" s="814"/>
      <c r="CI64" s="815"/>
      <c r="CJ64" s="815"/>
      <c r="CK64" s="815"/>
      <c r="CL64" s="816"/>
      <c r="CM64" s="814"/>
      <c r="CN64" s="815"/>
      <c r="CO64" s="815"/>
      <c r="CP64" s="815"/>
      <c r="CQ64" s="816"/>
      <c r="CR64" s="814"/>
      <c r="CS64" s="815"/>
      <c r="CT64" s="815"/>
      <c r="CU64" s="815"/>
      <c r="CV64" s="816"/>
      <c r="CW64" s="814"/>
      <c r="CX64" s="815"/>
      <c r="CY64" s="815"/>
      <c r="CZ64" s="815"/>
      <c r="DA64" s="816"/>
      <c r="DB64" s="814"/>
      <c r="DC64" s="815"/>
      <c r="DD64" s="815"/>
      <c r="DE64" s="815"/>
      <c r="DF64" s="816"/>
      <c r="DG64" s="814"/>
      <c r="DH64" s="815"/>
      <c r="DI64" s="815"/>
      <c r="DJ64" s="815"/>
      <c r="DK64" s="816"/>
      <c r="DL64" s="814"/>
      <c r="DM64" s="815"/>
      <c r="DN64" s="815"/>
      <c r="DO64" s="815"/>
      <c r="DP64" s="816"/>
      <c r="DQ64" s="814"/>
      <c r="DR64" s="815"/>
      <c r="DS64" s="815"/>
      <c r="DT64" s="815"/>
      <c r="DU64" s="816"/>
      <c r="DV64" s="811"/>
      <c r="DW64" s="812"/>
      <c r="DX64" s="812"/>
      <c r="DY64" s="812"/>
      <c r="DZ64" s="817"/>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11"/>
      <c r="BT65" s="812"/>
      <c r="BU65" s="812"/>
      <c r="BV65" s="812"/>
      <c r="BW65" s="812"/>
      <c r="BX65" s="812"/>
      <c r="BY65" s="812"/>
      <c r="BZ65" s="812"/>
      <c r="CA65" s="812"/>
      <c r="CB65" s="812"/>
      <c r="CC65" s="812"/>
      <c r="CD65" s="812"/>
      <c r="CE65" s="812"/>
      <c r="CF65" s="812"/>
      <c r="CG65" s="813"/>
      <c r="CH65" s="814"/>
      <c r="CI65" s="815"/>
      <c r="CJ65" s="815"/>
      <c r="CK65" s="815"/>
      <c r="CL65" s="816"/>
      <c r="CM65" s="814"/>
      <c r="CN65" s="815"/>
      <c r="CO65" s="815"/>
      <c r="CP65" s="815"/>
      <c r="CQ65" s="816"/>
      <c r="CR65" s="814"/>
      <c r="CS65" s="815"/>
      <c r="CT65" s="815"/>
      <c r="CU65" s="815"/>
      <c r="CV65" s="816"/>
      <c r="CW65" s="814"/>
      <c r="CX65" s="815"/>
      <c r="CY65" s="815"/>
      <c r="CZ65" s="815"/>
      <c r="DA65" s="816"/>
      <c r="DB65" s="814"/>
      <c r="DC65" s="815"/>
      <c r="DD65" s="815"/>
      <c r="DE65" s="815"/>
      <c r="DF65" s="816"/>
      <c r="DG65" s="814"/>
      <c r="DH65" s="815"/>
      <c r="DI65" s="815"/>
      <c r="DJ65" s="815"/>
      <c r="DK65" s="816"/>
      <c r="DL65" s="814"/>
      <c r="DM65" s="815"/>
      <c r="DN65" s="815"/>
      <c r="DO65" s="815"/>
      <c r="DP65" s="816"/>
      <c r="DQ65" s="814"/>
      <c r="DR65" s="815"/>
      <c r="DS65" s="815"/>
      <c r="DT65" s="815"/>
      <c r="DU65" s="816"/>
      <c r="DV65" s="811"/>
      <c r="DW65" s="812"/>
      <c r="DX65" s="812"/>
      <c r="DY65" s="812"/>
      <c r="DZ65" s="817"/>
      <c r="EA65" s="218"/>
    </row>
    <row r="66" spans="1:131" ht="26.25" customHeight="1" x14ac:dyDescent="0.15">
      <c r="A66" s="763" t="s">
        <v>400</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2" t="s">
        <v>384</v>
      </c>
      <c r="AG66" s="853"/>
      <c r="AH66" s="853"/>
      <c r="AI66" s="853"/>
      <c r="AJ66" s="893"/>
      <c r="AK66" s="769" t="s">
        <v>385</v>
      </c>
      <c r="AL66" s="764"/>
      <c r="AM66" s="764"/>
      <c r="AN66" s="764"/>
      <c r="AO66" s="765"/>
      <c r="AP66" s="769" t="s">
        <v>386</v>
      </c>
      <c r="AQ66" s="770"/>
      <c r="AR66" s="770"/>
      <c r="AS66" s="770"/>
      <c r="AT66" s="771"/>
      <c r="AU66" s="769" t="s">
        <v>401</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7"/>
      <c r="BT66" s="898"/>
      <c r="BU66" s="898"/>
      <c r="BV66" s="898"/>
      <c r="BW66" s="898"/>
      <c r="BX66" s="898"/>
      <c r="BY66" s="898"/>
      <c r="BZ66" s="898"/>
      <c r="CA66" s="898"/>
      <c r="CB66" s="898"/>
      <c r="CC66" s="898"/>
      <c r="CD66" s="898"/>
      <c r="CE66" s="898"/>
      <c r="CF66" s="898"/>
      <c r="CG66" s="903"/>
      <c r="CH66" s="900"/>
      <c r="CI66" s="901"/>
      <c r="CJ66" s="901"/>
      <c r="CK66" s="901"/>
      <c r="CL66" s="902"/>
      <c r="CM66" s="900"/>
      <c r="CN66" s="901"/>
      <c r="CO66" s="901"/>
      <c r="CP66" s="901"/>
      <c r="CQ66" s="902"/>
      <c r="CR66" s="900"/>
      <c r="CS66" s="901"/>
      <c r="CT66" s="901"/>
      <c r="CU66" s="901"/>
      <c r="CV66" s="902"/>
      <c r="CW66" s="900"/>
      <c r="CX66" s="901"/>
      <c r="CY66" s="901"/>
      <c r="CZ66" s="901"/>
      <c r="DA66" s="902"/>
      <c r="DB66" s="900"/>
      <c r="DC66" s="901"/>
      <c r="DD66" s="901"/>
      <c r="DE66" s="901"/>
      <c r="DF66" s="902"/>
      <c r="DG66" s="900"/>
      <c r="DH66" s="901"/>
      <c r="DI66" s="901"/>
      <c r="DJ66" s="901"/>
      <c r="DK66" s="902"/>
      <c r="DL66" s="900"/>
      <c r="DM66" s="901"/>
      <c r="DN66" s="901"/>
      <c r="DO66" s="901"/>
      <c r="DP66" s="902"/>
      <c r="DQ66" s="900"/>
      <c r="DR66" s="901"/>
      <c r="DS66" s="901"/>
      <c r="DT66" s="901"/>
      <c r="DU66" s="902"/>
      <c r="DV66" s="897"/>
      <c r="DW66" s="898"/>
      <c r="DX66" s="898"/>
      <c r="DY66" s="898"/>
      <c r="DZ66" s="899"/>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4"/>
      <c r="AG67" s="856"/>
      <c r="AH67" s="856"/>
      <c r="AI67" s="856"/>
      <c r="AJ67" s="895"/>
      <c r="AK67" s="896"/>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7"/>
      <c r="BT67" s="898"/>
      <c r="BU67" s="898"/>
      <c r="BV67" s="898"/>
      <c r="BW67" s="898"/>
      <c r="BX67" s="898"/>
      <c r="BY67" s="898"/>
      <c r="BZ67" s="898"/>
      <c r="CA67" s="898"/>
      <c r="CB67" s="898"/>
      <c r="CC67" s="898"/>
      <c r="CD67" s="898"/>
      <c r="CE67" s="898"/>
      <c r="CF67" s="898"/>
      <c r="CG67" s="903"/>
      <c r="CH67" s="900"/>
      <c r="CI67" s="901"/>
      <c r="CJ67" s="901"/>
      <c r="CK67" s="901"/>
      <c r="CL67" s="902"/>
      <c r="CM67" s="900"/>
      <c r="CN67" s="901"/>
      <c r="CO67" s="901"/>
      <c r="CP67" s="901"/>
      <c r="CQ67" s="902"/>
      <c r="CR67" s="900"/>
      <c r="CS67" s="901"/>
      <c r="CT67" s="901"/>
      <c r="CU67" s="901"/>
      <c r="CV67" s="902"/>
      <c r="CW67" s="900"/>
      <c r="CX67" s="901"/>
      <c r="CY67" s="901"/>
      <c r="CZ67" s="901"/>
      <c r="DA67" s="902"/>
      <c r="DB67" s="900"/>
      <c r="DC67" s="901"/>
      <c r="DD67" s="901"/>
      <c r="DE67" s="901"/>
      <c r="DF67" s="902"/>
      <c r="DG67" s="900"/>
      <c r="DH67" s="901"/>
      <c r="DI67" s="901"/>
      <c r="DJ67" s="901"/>
      <c r="DK67" s="902"/>
      <c r="DL67" s="900"/>
      <c r="DM67" s="901"/>
      <c r="DN67" s="901"/>
      <c r="DO67" s="901"/>
      <c r="DP67" s="902"/>
      <c r="DQ67" s="900"/>
      <c r="DR67" s="901"/>
      <c r="DS67" s="901"/>
      <c r="DT67" s="901"/>
      <c r="DU67" s="902"/>
      <c r="DV67" s="897"/>
      <c r="DW67" s="898"/>
      <c r="DX67" s="898"/>
      <c r="DY67" s="898"/>
      <c r="DZ67" s="899"/>
      <c r="EA67" s="218"/>
    </row>
    <row r="68" spans="1:131" ht="26.25" customHeight="1" thickTop="1" x14ac:dyDescent="0.15">
      <c r="A68" s="224">
        <v>1</v>
      </c>
      <c r="B68" s="798" t="s">
        <v>549</v>
      </c>
      <c r="C68" s="799"/>
      <c r="D68" s="799"/>
      <c r="E68" s="799"/>
      <c r="F68" s="799"/>
      <c r="G68" s="799"/>
      <c r="H68" s="799"/>
      <c r="I68" s="799"/>
      <c r="J68" s="799"/>
      <c r="K68" s="799"/>
      <c r="L68" s="799"/>
      <c r="M68" s="799"/>
      <c r="N68" s="799"/>
      <c r="O68" s="799"/>
      <c r="P68" s="800"/>
      <c r="Q68" s="907">
        <v>69</v>
      </c>
      <c r="R68" s="904"/>
      <c r="S68" s="904"/>
      <c r="T68" s="904"/>
      <c r="U68" s="904"/>
      <c r="V68" s="904">
        <v>29</v>
      </c>
      <c r="W68" s="904"/>
      <c r="X68" s="904"/>
      <c r="Y68" s="904"/>
      <c r="Z68" s="904"/>
      <c r="AA68" s="904">
        <v>40</v>
      </c>
      <c r="AB68" s="904"/>
      <c r="AC68" s="904"/>
      <c r="AD68" s="904"/>
      <c r="AE68" s="904"/>
      <c r="AF68" s="904">
        <v>40</v>
      </c>
      <c r="AG68" s="904"/>
      <c r="AH68" s="904"/>
      <c r="AI68" s="904"/>
      <c r="AJ68" s="904"/>
      <c r="AK68" s="904">
        <v>7</v>
      </c>
      <c r="AL68" s="904"/>
      <c r="AM68" s="904"/>
      <c r="AN68" s="904"/>
      <c r="AO68" s="904"/>
      <c r="AP68" s="904" t="s">
        <v>556</v>
      </c>
      <c r="AQ68" s="904"/>
      <c r="AR68" s="904"/>
      <c r="AS68" s="904"/>
      <c r="AT68" s="904"/>
      <c r="AU68" s="904" t="s">
        <v>556</v>
      </c>
      <c r="AV68" s="904"/>
      <c r="AW68" s="904"/>
      <c r="AX68" s="904"/>
      <c r="AY68" s="904"/>
      <c r="AZ68" s="905"/>
      <c r="BA68" s="905"/>
      <c r="BB68" s="905"/>
      <c r="BC68" s="905"/>
      <c r="BD68" s="906"/>
      <c r="BE68" s="229"/>
      <c r="BF68" s="229"/>
      <c r="BG68" s="229"/>
      <c r="BH68" s="229"/>
      <c r="BI68" s="229"/>
      <c r="BJ68" s="229"/>
      <c r="BK68" s="229"/>
      <c r="BL68" s="229"/>
      <c r="BM68" s="229"/>
      <c r="BN68" s="229"/>
      <c r="BO68" s="229"/>
      <c r="BP68" s="229"/>
      <c r="BQ68" s="226">
        <v>62</v>
      </c>
      <c r="BR68" s="231"/>
      <c r="BS68" s="897"/>
      <c r="BT68" s="898"/>
      <c r="BU68" s="898"/>
      <c r="BV68" s="898"/>
      <c r="BW68" s="898"/>
      <c r="BX68" s="898"/>
      <c r="BY68" s="898"/>
      <c r="BZ68" s="898"/>
      <c r="CA68" s="898"/>
      <c r="CB68" s="898"/>
      <c r="CC68" s="898"/>
      <c r="CD68" s="898"/>
      <c r="CE68" s="898"/>
      <c r="CF68" s="898"/>
      <c r="CG68" s="903"/>
      <c r="CH68" s="900"/>
      <c r="CI68" s="901"/>
      <c r="CJ68" s="901"/>
      <c r="CK68" s="901"/>
      <c r="CL68" s="902"/>
      <c r="CM68" s="900"/>
      <c r="CN68" s="901"/>
      <c r="CO68" s="901"/>
      <c r="CP68" s="901"/>
      <c r="CQ68" s="902"/>
      <c r="CR68" s="900"/>
      <c r="CS68" s="901"/>
      <c r="CT68" s="901"/>
      <c r="CU68" s="901"/>
      <c r="CV68" s="902"/>
      <c r="CW68" s="900"/>
      <c r="CX68" s="901"/>
      <c r="CY68" s="901"/>
      <c r="CZ68" s="901"/>
      <c r="DA68" s="902"/>
      <c r="DB68" s="900"/>
      <c r="DC68" s="901"/>
      <c r="DD68" s="901"/>
      <c r="DE68" s="901"/>
      <c r="DF68" s="902"/>
      <c r="DG68" s="900"/>
      <c r="DH68" s="901"/>
      <c r="DI68" s="901"/>
      <c r="DJ68" s="901"/>
      <c r="DK68" s="902"/>
      <c r="DL68" s="900"/>
      <c r="DM68" s="901"/>
      <c r="DN68" s="901"/>
      <c r="DO68" s="901"/>
      <c r="DP68" s="902"/>
      <c r="DQ68" s="900"/>
      <c r="DR68" s="901"/>
      <c r="DS68" s="901"/>
      <c r="DT68" s="901"/>
      <c r="DU68" s="902"/>
      <c r="DV68" s="897"/>
      <c r="DW68" s="898"/>
      <c r="DX68" s="898"/>
      <c r="DY68" s="898"/>
      <c r="DZ68" s="899"/>
      <c r="EA68" s="218"/>
    </row>
    <row r="69" spans="1:131" ht="26.25" customHeight="1" x14ac:dyDescent="0.15">
      <c r="A69" s="226">
        <v>2</v>
      </c>
      <c r="B69" s="908" t="s">
        <v>550</v>
      </c>
      <c r="C69" s="909"/>
      <c r="D69" s="909"/>
      <c r="E69" s="909"/>
      <c r="F69" s="909"/>
      <c r="G69" s="909"/>
      <c r="H69" s="909"/>
      <c r="I69" s="909"/>
      <c r="J69" s="909"/>
      <c r="K69" s="909"/>
      <c r="L69" s="909"/>
      <c r="M69" s="909"/>
      <c r="N69" s="909"/>
      <c r="O69" s="909"/>
      <c r="P69" s="910"/>
      <c r="Q69" s="911">
        <v>20</v>
      </c>
      <c r="R69" s="868"/>
      <c r="S69" s="868"/>
      <c r="T69" s="868"/>
      <c r="U69" s="868"/>
      <c r="V69" s="868">
        <v>20</v>
      </c>
      <c r="W69" s="868"/>
      <c r="X69" s="868"/>
      <c r="Y69" s="868"/>
      <c r="Z69" s="868"/>
      <c r="AA69" s="868" t="s">
        <v>556</v>
      </c>
      <c r="AB69" s="868"/>
      <c r="AC69" s="868"/>
      <c r="AD69" s="868"/>
      <c r="AE69" s="868"/>
      <c r="AF69" s="868" t="s">
        <v>556</v>
      </c>
      <c r="AG69" s="868"/>
      <c r="AH69" s="868"/>
      <c r="AI69" s="868"/>
      <c r="AJ69" s="868"/>
      <c r="AK69" s="868" t="s">
        <v>556</v>
      </c>
      <c r="AL69" s="868"/>
      <c r="AM69" s="868"/>
      <c r="AN69" s="868"/>
      <c r="AO69" s="868"/>
      <c r="AP69" s="868" t="s">
        <v>556</v>
      </c>
      <c r="AQ69" s="868"/>
      <c r="AR69" s="868"/>
      <c r="AS69" s="868"/>
      <c r="AT69" s="868"/>
      <c r="AU69" s="868" t="s">
        <v>556</v>
      </c>
      <c r="AV69" s="868"/>
      <c r="AW69" s="868"/>
      <c r="AX69" s="868"/>
      <c r="AY69" s="868"/>
      <c r="AZ69" s="870"/>
      <c r="BA69" s="870"/>
      <c r="BB69" s="870"/>
      <c r="BC69" s="870"/>
      <c r="BD69" s="871"/>
      <c r="BE69" s="229"/>
      <c r="BF69" s="229"/>
      <c r="BG69" s="229"/>
      <c r="BH69" s="229"/>
      <c r="BI69" s="229"/>
      <c r="BJ69" s="229"/>
      <c r="BK69" s="229"/>
      <c r="BL69" s="229"/>
      <c r="BM69" s="229"/>
      <c r="BN69" s="229"/>
      <c r="BO69" s="229"/>
      <c r="BP69" s="229"/>
      <c r="BQ69" s="226">
        <v>63</v>
      </c>
      <c r="BR69" s="231"/>
      <c r="BS69" s="897"/>
      <c r="BT69" s="898"/>
      <c r="BU69" s="898"/>
      <c r="BV69" s="898"/>
      <c r="BW69" s="898"/>
      <c r="BX69" s="898"/>
      <c r="BY69" s="898"/>
      <c r="BZ69" s="898"/>
      <c r="CA69" s="898"/>
      <c r="CB69" s="898"/>
      <c r="CC69" s="898"/>
      <c r="CD69" s="898"/>
      <c r="CE69" s="898"/>
      <c r="CF69" s="898"/>
      <c r="CG69" s="903"/>
      <c r="CH69" s="900"/>
      <c r="CI69" s="901"/>
      <c r="CJ69" s="901"/>
      <c r="CK69" s="901"/>
      <c r="CL69" s="902"/>
      <c r="CM69" s="900"/>
      <c r="CN69" s="901"/>
      <c r="CO69" s="901"/>
      <c r="CP69" s="901"/>
      <c r="CQ69" s="902"/>
      <c r="CR69" s="900"/>
      <c r="CS69" s="901"/>
      <c r="CT69" s="901"/>
      <c r="CU69" s="901"/>
      <c r="CV69" s="902"/>
      <c r="CW69" s="900"/>
      <c r="CX69" s="901"/>
      <c r="CY69" s="901"/>
      <c r="CZ69" s="901"/>
      <c r="DA69" s="902"/>
      <c r="DB69" s="900"/>
      <c r="DC69" s="901"/>
      <c r="DD69" s="901"/>
      <c r="DE69" s="901"/>
      <c r="DF69" s="902"/>
      <c r="DG69" s="900"/>
      <c r="DH69" s="901"/>
      <c r="DI69" s="901"/>
      <c r="DJ69" s="901"/>
      <c r="DK69" s="902"/>
      <c r="DL69" s="900"/>
      <c r="DM69" s="901"/>
      <c r="DN69" s="901"/>
      <c r="DO69" s="901"/>
      <c r="DP69" s="902"/>
      <c r="DQ69" s="900"/>
      <c r="DR69" s="901"/>
      <c r="DS69" s="901"/>
      <c r="DT69" s="901"/>
      <c r="DU69" s="902"/>
      <c r="DV69" s="897"/>
      <c r="DW69" s="898"/>
      <c r="DX69" s="898"/>
      <c r="DY69" s="898"/>
      <c r="DZ69" s="899"/>
      <c r="EA69" s="218"/>
    </row>
    <row r="70" spans="1:131" ht="26.25" customHeight="1" x14ac:dyDescent="0.15">
      <c r="A70" s="226">
        <v>3</v>
      </c>
      <c r="B70" s="908" t="s">
        <v>551</v>
      </c>
      <c r="C70" s="909"/>
      <c r="D70" s="909"/>
      <c r="E70" s="909"/>
      <c r="F70" s="909"/>
      <c r="G70" s="909"/>
      <c r="H70" s="909"/>
      <c r="I70" s="909"/>
      <c r="J70" s="909"/>
      <c r="K70" s="909"/>
      <c r="L70" s="909"/>
      <c r="M70" s="909"/>
      <c r="N70" s="909"/>
      <c r="O70" s="909"/>
      <c r="P70" s="910"/>
      <c r="Q70" s="911">
        <v>817</v>
      </c>
      <c r="R70" s="868"/>
      <c r="S70" s="868"/>
      <c r="T70" s="868"/>
      <c r="U70" s="868"/>
      <c r="V70" s="868">
        <v>868</v>
      </c>
      <c r="W70" s="868"/>
      <c r="X70" s="868"/>
      <c r="Y70" s="868"/>
      <c r="Z70" s="868"/>
      <c r="AA70" s="868">
        <v>-51</v>
      </c>
      <c r="AB70" s="868"/>
      <c r="AC70" s="868"/>
      <c r="AD70" s="868"/>
      <c r="AE70" s="868"/>
      <c r="AF70" s="868">
        <v>-51</v>
      </c>
      <c r="AG70" s="868"/>
      <c r="AH70" s="868"/>
      <c r="AI70" s="868"/>
      <c r="AJ70" s="868"/>
      <c r="AK70" s="868" t="s">
        <v>556</v>
      </c>
      <c r="AL70" s="868"/>
      <c r="AM70" s="868"/>
      <c r="AN70" s="868"/>
      <c r="AO70" s="868"/>
      <c r="AP70" s="868">
        <v>132</v>
      </c>
      <c r="AQ70" s="868"/>
      <c r="AR70" s="868"/>
      <c r="AS70" s="868"/>
      <c r="AT70" s="868"/>
      <c r="AU70" s="868">
        <v>13</v>
      </c>
      <c r="AV70" s="868"/>
      <c r="AW70" s="868"/>
      <c r="AX70" s="868"/>
      <c r="AY70" s="868"/>
      <c r="AZ70" s="870"/>
      <c r="BA70" s="870"/>
      <c r="BB70" s="870"/>
      <c r="BC70" s="870"/>
      <c r="BD70" s="871"/>
      <c r="BE70" s="229"/>
      <c r="BF70" s="229"/>
      <c r="BG70" s="229"/>
      <c r="BH70" s="229"/>
      <c r="BI70" s="229"/>
      <c r="BJ70" s="229"/>
      <c r="BK70" s="229"/>
      <c r="BL70" s="229"/>
      <c r="BM70" s="229"/>
      <c r="BN70" s="229"/>
      <c r="BO70" s="229"/>
      <c r="BP70" s="229"/>
      <c r="BQ70" s="226">
        <v>64</v>
      </c>
      <c r="BR70" s="231"/>
      <c r="BS70" s="897"/>
      <c r="BT70" s="898"/>
      <c r="BU70" s="898"/>
      <c r="BV70" s="898"/>
      <c r="BW70" s="898"/>
      <c r="BX70" s="898"/>
      <c r="BY70" s="898"/>
      <c r="BZ70" s="898"/>
      <c r="CA70" s="898"/>
      <c r="CB70" s="898"/>
      <c r="CC70" s="898"/>
      <c r="CD70" s="898"/>
      <c r="CE70" s="898"/>
      <c r="CF70" s="898"/>
      <c r="CG70" s="903"/>
      <c r="CH70" s="900"/>
      <c r="CI70" s="901"/>
      <c r="CJ70" s="901"/>
      <c r="CK70" s="901"/>
      <c r="CL70" s="902"/>
      <c r="CM70" s="900"/>
      <c r="CN70" s="901"/>
      <c r="CO70" s="901"/>
      <c r="CP70" s="901"/>
      <c r="CQ70" s="902"/>
      <c r="CR70" s="900"/>
      <c r="CS70" s="901"/>
      <c r="CT70" s="901"/>
      <c r="CU70" s="901"/>
      <c r="CV70" s="902"/>
      <c r="CW70" s="900"/>
      <c r="CX70" s="901"/>
      <c r="CY70" s="901"/>
      <c r="CZ70" s="901"/>
      <c r="DA70" s="902"/>
      <c r="DB70" s="900"/>
      <c r="DC70" s="901"/>
      <c r="DD70" s="901"/>
      <c r="DE70" s="901"/>
      <c r="DF70" s="902"/>
      <c r="DG70" s="900"/>
      <c r="DH70" s="901"/>
      <c r="DI70" s="901"/>
      <c r="DJ70" s="901"/>
      <c r="DK70" s="902"/>
      <c r="DL70" s="900"/>
      <c r="DM70" s="901"/>
      <c r="DN70" s="901"/>
      <c r="DO70" s="901"/>
      <c r="DP70" s="902"/>
      <c r="DQ70" s="900"/>
      <c r="DR70" s="901"/>
      <c r="DS70" s="901"/>
      <c r="DT70" s="901"/>
      <c r="DU70" s="902"/>
      <c r="DV70" s="897"/>
      <c r="DW70" s="898"/>
      <c r="DX70" s="898"/>
      <c r="DY70" s="898"/>
      <c r="DZ70" s="899"/>
      <c r="EA70" s="218"/>
    </row>
    <row r="71" spans="1:131" ht="26.25" customHeight="1" x14ac:dyDescent="0.15">
      <c r="A71" s="226">
        <v>4</v>
      </c>
      <c r="B71" s="908" t="s">
        <v>552</v>
      </c>
      <c r="C71" s="909"/>
      <c r="D71" s="909"/>
      <c r="E71" s="909"/>
      <c r="F71" s="909"/>
      <c r="G71" s="909"/>
      <c r="H71" s="909"/>
      <c r="I71" s="909"/>
      <c r="J71" s="909"/>
      <c r="K71" s="909"/>
      <c r="L71" s="909"/>
      <c r="M71" s="909"/>
      <c r="N71" s="909"/>
      <c r="O71" s="909"/>
      <c r="P71" s="910"/>
      <c r="Q71" s="911">
        <v>636</v>
      </c>
      <c r="R71" s="868"/>
      <c r="S71" s="868"/>
      <c r="T71" s="868"/>
      <c r="U71" s="868"/>
      <c r="V71" s="868">
        <v>616</v>
      </c>
      <c r="W71" s="868"/>
      <c r="X71" s="868"/>
      <c r="Y71" s="868"/>
      <c r="Z71" s="868"/>
      <c r="AA71" s="868">
        <v>20</v>
      </c>
      <c r="AB71" s="868"/>
      <c r="AC71" s="868"/>
      <c r="AD71" s="868"/>
      <c r="AE71" s="868"/>
      <c r="AF71" s="868">
        <v>26</v>
      </c>
      <c r="AG71" s="868"/>
      <c r="AH71" s="868"/>
      <c r="AI71" s="868"/>
      <c r="AJ71" s="868"/>
      <c r="AK71" s="868" t="s">
        <v>556</v>
      </c>
      <c r="AL71" s="868"/>
      <c r="AM71" s="868"/>
      <c r="AN71" s="868"/>
      <c r="AO71" s="868"/>
      <c r="AP71" s="868" t="s">
        <v>556</v>
      </c>
      <c r="AQ71" s="868"/>
      <c r="AR71" s="868"/>
      <c r="AS71" s="868"/>
      <c r="AT71" s="868"/>
      <c r="AU71" s="868" t="s">
        <v>556</v>
      </c>
      <c r="AV71" s="868"/>
      <c r="AW71" s="868"/>
      <c r="AX71" s="868"/>
      <c r="AY71" s="868"/>
      <c r="AZ71" s="870"/>
      <c r="BA71" s="870"/>
      <c r="BB71" s="870"/>
      <c r="BC71" s="870"/>
      <c r="BD71" s="871"/>
      <c r="BE71" s="229"/>
      <c r="BF71" s="229"/>
      <c r="BG71" s="229"/>
      <c r="BH71" s="229"/>
      <c r="BI71" s="229"/>
      <c r="BJ71" s="229"/>
      <c r="BK71" s="229"/>
      <c r="BL71" s="229"/>
      <c r="BM71" s="229"/>
      <c r="BN71" s="229"/>
      <c r="BO71" s="229"/>
      <c r="BP71" s="229"/>
      <c r="BQ71" s="226">
        <v>65</v>
      </c>
      <c r="BR71" s="231"/>
      <c r="BS71" s="897"/>
      <c r="BT71" s="898"/>
      <c r="BU71" s="898"/>
      <c r="BV71" s="898"/>
      <c r="BW71" s="898"/>
      <c r="BX71" s="898"/>
      <c r="BY71" s="898"/>
      <c r="BZ71" s="898"/>
      <c r="CA71" s="898"/>
      <c r="CB71" s="898"/>
      <c r="CC71" s="898"/>
      <c r="CD71" s="898"/>
      <c r="CE71" s="898"/>
      <c r="CF71" s="898"/>
      <c r="CG71" s="903"/>
      <c r="CH71" s="900"/>
      <c r="CI71" s="901"/>
      <c r="CJ71" s="901"/>
      <c r="CK71" s="901"/>
      <c r="CL71" s="902"/>
      <c r="CM71" s="900"/>
      <c r="CN71" s="901"/>
      <c r="CO71" s="901"/>
      <c r="CP71" s="901"/>
      <c r="CQ71" s="902"/>
      <c r="CR71" s="900"/>
      <c r="CS71" s="901"/>
      <c r="CT71" s="901"/>
      <c r="CU71" s="901"/>
      <c r="CV71" s="902"/>
      <c r="CW71" s="900"/>
      <c r="CX71" s="901"/>
      <c r="CY71" s="901"/>
      <c r="CZ71" s="901"/>
      <c r="DA71" s="902"/>
      <c r="DB71" s="900"/>
      <c r="DC71" s="901"/>
      <c r="DD71" s="901"/>
      <c r="DE71" s="901"/>
      <c r="DF71" s="902"/>
      <c r="DG71" s="900"/>
      <c r="DH71" s="901"/>
      <c r="DI71" s="901"/>
      <c r="DJ71" s="901"/>
      <c r="DK71" s="902"/>
      <c r="DL71" s="900"/>
      <c r="DM71" s="901"/>
      <c r="DN71" s="901"/>
      <c r="DO71" s="901"/>
      <c r="DP71" s="902"/>
      <c r="DQ71" s="900"/>
      <c r="DR71" s="901"/>
      <c r="DS71" s="901"/>
      <c r="DT71" s="901"/>
      <c r="DU71" s="902"/>
      <c r="DV71" s="897"/>
      <c r="DW71" s="898"/>
      <c r="DX71" s="898"/>
      <c r="DY71" s="898"/>
      <c r="DZ71" s="899"/>
      <c r="EA71" s="218"/>
    </row>
    <row r="72" spans="1:131" ht="26.25" customHeight="1" x14ac:dyDescent="0.15">
      <c r="A72" s="226">
        <v>5</v>
      </c>
      <c r="B72" s="908" t="s">
        <v>553</v>
      </c>
      <c r="C72" s="909"/>
      <c r="D72" s="909"/>
      <c r="E72" s="909"/>
      <c r="F72" s="909"/>
      <c r="G72" s="909"/>
      <c r="H72" s="909"/>
      <c r="I72" s="909"/>
      <c r="J72" s="909"/>
      <c r="K72" s="909"/>
      <c r="L72" s="909"/>
      <c r="M72" s="909"/>
      <c r="N72" s="909"/>
      <c r="O72" s="909"/>
      <c r="P72" s="910"/>
      <c r="Q72" s="911">
        <v>875</v>
      </c>
      <c r="R72" s="868"/>
      <c r="S72" s="868"/>
      <c r="T72" s="868"/>
      <c r="U72" s="868"/>
      <c r="V72" s="868">
        <v>868</v>
      </c>
      <c r="W72" s="868"/>
      <c r="X72" s="868"/>
      <c r="Y72" s="868"/>
      <c r="Z72" s="868"/>
      <c r="AA72" s="868">
        <v>7</v>
      </c>
      <c r="AB72" s="868"/>
      <c r="AC72" s="868"/>
      <c r="AD72" s="868"/>
      <c r="AE72" s="868"/>
      <c r="AF72" s="868">
        <v>7</v>
      </c>
      <c r="AG72" s="868"/>
      <c r="AH72" s="868"/>
      <c r="AI72" s="868"/>
      <c r="AJ72" s="868"/>
      <c r="AK72" s="868" t="s">
        <v>556</v>
      </c>
      <c r="AL72" s="868"/>
      <c r="AM72" s="868"/>
      <c r="AN72" s="868"/>
      <c r="AO72" s="868"/>
      <c r="AP72" s="868">
        <v>232</v>
      </c>
      <c r="AQ72" s="868"/>
      <c r="AR72" s="868"/>
      <c r="AS72" s="868"/>
      <c r="AT72" s="868"/>
      <c r="AU72" s="868">
        <v>22</v>
      </c>
      <c r="AV72" s="868"/>
      <c r="AW72" s="868"/>
      <c r="AX72" s="868"/>
      <c r="AY72" s="868"/>
      <c r="AZ72" s="870"/>
      <c r="BA72" s="870"/>
      <c r="BB72" s="870"/>
      <c r="BC72" s="870"/>
      <c r="BD72" s="871"/>
      <c r="BE72" s="229"/>
      <c r="BF72" s="229"/>
      <c r="BG72" s="229"/>
      <c r="BH72" s="229"/>
      <c r="BI72" s="229"/>
      <c r="BJ72" s="229"/>
      <c r="BK72" s="229"/>
      <c r="BL72" s="229"/>
      <c r="BM72" s="229"/>
      <c r="BN72" s="229"/>
      <c r="BO72" s="229"/>
      <c r="BP72" s="229"/>
      <c r="BQ72" s="226">
        <v>66</v>
      </c>
      <c r="BR72" s="231"/>
      <c r="BS72" s="897"/>
      <c r="BT72" s="898"/>
      <c r="BU72" s="898"/>
      <c r="BV72" s="898"/>
      <c r="BW72" s="898"/>
      <c r="BX72" s="898"/>
      <c r="BY72" s="898"/>
      <c r="BZ72" s="898"/>
      <c r="CA72" s="898"/>
      <c r="CB72" s="898"/>
      <c r="CC72" s="898"/>
      <c r="CD72" s="898"/>
      <c r="CE72" s="898"/>
      <c r="CF72" s="898"/>
      <c r="CG72" s="903"/>
      <c r="CH72" s="900"/>
      <c r="CI72" s="901"/>
      <c r="CJ72" s="901"/>
      <c r="CK72" s="901"/>
      <c r="CL72" s="902"/>
      <c r="CM72" s="900"/>
      <c r="CN72" s="901"/>
      <c r="CO72" s="901"/>
      <c r="CP72" s="901"/>
      <c r="CQ72" s="902"/>
      <c r="CR72" s="900"/>
      <c r="CS72" s="901"/>
      <c r="CT72" s="901"/>
      <c r="CU72" s="901"/>
      <c r="CV72" s="902"/>
      <c r="CW72" s="900"/>
      <c r="CX72" s="901"/>
      <c r="CY72" s="901"/>
      <c r="CZ72" s="901"/>
      <c r="DA72" s="902"/>
      <c r="DB72" s="900"/>
      <c r="DC72" s="901"/>
      <c r="DD72" s="901"/>
      <c r="DE72" s="901"/>
      <c r="DF72" s="902"/>
      <c r="DG72" s="900"/>
      <c r="DH72" s="901"/>
      <c r="DI72" s="901"/>
      <c r="DJ72" s="901"/>
      <c r="DK72" s="902"/>
      <c r="DL72" s="900"/>
      <c r="DM72" s="901"/>
      <c r="DN72" s="901"/>
      <c r="DO72" s="901"/>
      <c r="DP72" s="902"/>
      <c r="DQ72" s="900"/>
      <c r="DR72" s="901"/>
      <c r="DS72" s="901"/>
      <c r="DT72" s="901"/>
      <c r="DU72" s="902"/>
      <c r="DV72" s="897"/>
      <c r="DW72" s="898"/>
      <c r="DX72" s="898"/>
      <c r="DY72" s="898"/>
      <c r="DZ72" s="899"/>
      <c r="EA72" s="218"/>
    </row>
    <row r="73" spans="1:131" ht="26.25" customHeight="1" x14ac:dyDescent="0.15">
      <c r="A73" s="226">
        <v>6</v>
      </c>
      <c r="B73" s="908" t="s">
        <v>554</v>
      </c>
      <c r="C73" s="909"/>
      <c r="D73" s="909"/>
      <c r="E73" s="909"/>
      <c r="F73" s="909"/>
      <c r="G73" s="909"/>
      <c r="H73" s="909"/>
      <c r="I73" s="909"/>
      <c r="J73" s="909"/>
      <c r="K73" s="909"/>
      <c r="L73" s="909"/>
      <c r="M73" s="909"/>
      <c r="N73" s="909"/>
      <c r="O73" s="909"/>
      <c r="P73" s="910"/>
      <c r="Q73" s="911">
        <v>2175</v>
      </c>
      <c r="R73" s="868"/>
      <c r="S73" s="868"/>
      <c r="T73" s="868"/>
      <c r="U73" s="868"/>
      <c r="V73" s="868">
        <v>2076</v>
      </c>
      <c r="W73" s="868"/>
      <c r="X73" s="868"/>
      <c r="Y73" s="868"/>
      <c r="Z73" s="868"/>
      <c r="AA73" s="868">
        <v>99</v>
      </c>
      <c r="AB73" s="868"/>
      <c r="AC73" s="868"/>
      <c r="AD73" s="868"/>
      <c r="AE73" s="868"/>
      <c r="AF73" s="868">
        <v>99</v>
      </c>
      <c r="AG73" s="868"/>
      <c r="AH73" s="868"/>
      <c r="AI73" s="868"/>
      <c r="AJ73" s="868"/>
      <c r="AK73" s="868" t="s">
        <v>556</v>
      </c>
      <c r="AL73" s="868"/>
      <c r="AM73" s="868"/>
      <c r="AN73" s="868"/>
      <c r="AO73" s="868"/>
      <c r="AP73" s="868">
        <v>1630</v>
      </c>
      <c r="AQ73" s="868"/>
      <c r="AR73" s="868"/>
      <c r="AS73" s="868"/>
      <c r="AT73" s="868"/>
      <c r="AU73" s="868">
        <v>166</v>
      </c>
      <c r="AV73" s="868"/>
      <c r="AW73" s="868"/>
      <c r="AX73" s="868"/>
      <c r="AY73" s="868"/>
      <c r="AZ73" s="870"/>
      <c r="BA73" s="870"/>
      <c r="BB73" s="870"/>
      <c r="BC73" s="870"/>
      <c r="BD73" s="871"/>
      <c r="BE73" s="229"/>
      <c r="BF73" s="229"/>
      <c r="BG73" s="229"/>
      <c r="BH73" s="229"/>
      <c r="BI73" s="229"/>
      <c r="BJ73" s="229"/>
      <c r="BK73" s="229"/>
      <c r="BL73" s="229"/>
      <c r="BM73" s="229"/>
      <c r="BN73" s="229"/>
      <c r="BO73" s="229"/>
      <c r="BP73" s="229"/>
      <c r="BQ73" s="226">
        <v>67</v>
      </c>
      <c r="BR73" s="231"/>
      <c r="BS73" s="897"/>
      <c r="BT73" s="898"/>
      <c r="BU73" s="898"/>
      <c r="BV73" s="898"/>
      <c r="BW73" s="898"/>
      <c r="BX73" s="898"/>
      <c r="BY73" s="898"/>
      <c r="BZ73" s="898"/>
      <c r="CA73" s="898"/>
      <c r="CB73" s="898"/>
      <c r="CC73" s="898"/>
      <c r="CD73" s="898"/>
      <c r="CE73" s="898"/>
      <c r="CF73" s="898"/>
      <c r="CG73" s="903"/>
      <c r="CH73" s="900"/>
      <c r="CI73" s="901"/>
      <c r="CJ73" s="901"/>
      <c r="CK73" s="901"/>
      <c r="CL73" s="902"/>
      <c r="CM73" s="900"/>
      <c r="CN73" s="901"/>
      <c r="CO73" s="901"/>
      <c r="CP73" s="901"/>
      <c r="CQ73" s="902"/>
      <c r="CR73" s="900"/>
      <c r="CS73" s="901"/>
      <c r="CT73" s="901"/>
      <c r="CU73" s="901"/>
      <c r="CV73" s="902"/>
      <c r="CW73" s="900"/>
      <c r="CX73" s="901"/>
      <c r="CY73" s="901"/>
      <c r="CZ73" s="901"/>
      <c r="DA73" s="902"/>
      <c r="DB73" s="900"/>
      <c r="DC73" s="901"/>
      <c r="DD73" s="901"/>
      <c r="DE73" s="901"/>
      <c r="DF73" s="902"/>
      <c r="DG73" s="900"/>
      <c r="DH73" s="901"/>
      <c r="DI73" s="901"/>
      <c r="DJ73" s="901"/>
      <c r="DK73" s="902"/>
      <c r="DL73" s="900"/>
      <c r="DM73" s="901"/>
      <c r="DN73" s="901"/>
      <c r="DO73" s="901"/>
      <c r="DP73" s="902"/>
      <c r="DQ73" s="900"/>
      <c r="DR73" s="901"/>
      <c r="DS73" s="901"/>
      <c r="DT73" s="901"/>
      <c r="DU73" s="902"/>
      <c r="DV73" s="897"/>
      <c r="DW73" s="898"/>
      <c r="DX73" s="898"/>
      <c r="DY73" s="898"/>
      <c r="DZ73" s="899"/>
      <c r="EA73" s="218"/>
    </row>
    <row r="74" spans="1:131" ht="26.25" customHeight="1" x14ac:dyDescent="0.15">
      <c r="A74" s="226">
        <v>7</v>
      </c>
      <c r="B74" s="912"/>
      <c r="C74" s="913"/>
      <c r="D74" s="913"/>
      <c r="E74" s="913"/>
      <c r="F74" s="913"/>
      <c r="G74" s="913"/>
      <c r="H74" s="913"/>
      <c r="I74" s="913"/>
      <c r="J74" s="913"/>
      <c r="K74" s="913"/>
      <c r="L74" s="913"/>
      <c r="M74" s="913"/>
      <c r="N74" s="913"/>
      <c r="O74" s="913"/>
      <c r="P74" s="914"/>
      <c r="Q74" s="911"/>
      <c r="R74" s="868"/>
      <c r="S74" s="868"/>
      <c r="T74" s="868"/>
      <c r="U74" s="868"/>
      <c r="V74" s="868"/>
      <c r="W74" s="868"/>
      <c r="X74" s="868"/>
      <c r="Y74" s="868"/>
      <c r="Z74" s="868"/>
      <c r="AA74" s="868"/>
      <c r="AB74" s="868"/>
      <c r="AC74" s="868"/>
      <c r="AD74" s="868"/>
      <c r="AE74" s="868"/>
      <c r="AF74" s="868"/>
      <c r="AG74" s="868"/>
      <c r="AH74" s="868"/>
      <c r="AI74" s="868"/>
      <c r="AJ74" s="868"/>
      <c r="AK74" s="868"/>
      <c r="AL74" s="868"/>
      <c r="AM74" s="868"/>
      <c r="AN74" s="868"/>
      <c r="AO74" s="868"/>
      <c r="AP74" s="868"/>
      <c r="AQ74" s="868"/>
      <c r="AR74" s="868"/>
      <c r="AS74" s="868"/>
      <c r="AT74" s="868"/>
      <c r="AU74" s="868"/>
      <c r="AV74" s="868"/>
      <c r="AW74" s="868"/>
      <c r="AX74" s="868"/>
      <c r="AY74" s="868"/>
      <c r="AZ74" s="870"/>
      <c r="BA74" s="870"/>
      <c r="BB74" s="870"/>
      <c r="BC74" s="870"/>
      <c r="BD74" s="871"/>
      <c r="BE74" s="229"/>
      <c r="BF74" s="229"/>
      <c r="BG74" s="229"/>
      <c r="BH74" s="229"/>
      <c r="BI74" s="229"/>
      <c r="BJ74" s="229"/>
      <c r="BK74" s="229"/>
      <c r="BL74" s="229"/>
      <c r="BM74" s="229"/>
      <c r="BN74" s="229"/>
      <c r="BO74" s="229"/>
      <c r="BP74" s="229"/>
      <c r="BQ74" s="226">
        <v>68</v>
      </c>
      <c r="BR74" s="231"/>
      <c r="BS74" s="897"/>
      <c r="BT74" s="898"/>
      <c r="BU74" s="898"/>
      <c r="BV74" s="898"/>
      <c r="BW74" s="898"/>
      <c r="BX74" s="898"/>
      <c r="BY74" s="898"/>
      <c r="BZ74" s="898"/>
      <c r="CA74" s="898"/>
      <c r="CB74" s="898"/>
      <c r="CC74" s="898"/>
      <c r="CD74" s="898"/>
      <c r="CE74" s="898"/>
      <c r="CF74" s="898"/>
      <c r="CG74" s="903"/>
      <c r="CH74" s="900"/>
      <c r="CI74" s="901"/>
      <c r="CJ74" s="901"/>
      <c r="CK74" s="901"/>
      <c r="CL74" s="902"/>
      <c r="CM74" s="900"/>
      <c r="CN74" s="901"/>
      <c r="CO74" s="901"/>
      <c r="CP74" s="901"/>
      <c r="CQ74" s="902"/>
      <c r="CR74" s="900"/>
      <c r="CS74" s="901"/>
      <c r="CT74" s="901"/>
      <c r="CU74" s="901"/>
      <c r="CV74" s="902"/>
      <c r="CW74" s="900"/>
      <c r="CX74" s="901"/>
      <c r="CY74" s="901"/>
      <c r="CZ74" s="901"/>
      <c r="DA74" s="902"/>
      <c r="DB74" s="900"/>
      <c r="DC74" s="901"/>
      <c r="DD74" s="901"/>
      <c r="DE74" s="901"/>
      <c r="DF74" s="902"/>
      <c r="DG74" s="900"/>
      <c r="DH74" s="901"/>
      <c r="DI74" s="901"/>
      <c r="DJ74" s="901"/>
      <c r="DK74" s="902"/>
      <c r="DL74" s="900"/>
      <c r="DM74" s="901"/>
      <c r="DN74" s="901"/>
      <c r="DO74" s="901"/>
      <c r="DP74" s="902"/>
      <c r="DQ74" s="900"/>
      <c r="DR74" s="901"/>
      <c r="DS74" s="901"/>
      <c r="DT74" s="901"/>
      <c r="DU74" s="902"/>
      <c r="DV74" s="897"/>
      <c r="DW74" s="898"/>
      <c r="DX74" s="898"/>
      <c r="DY74" s="898"/>
      <c r="DZ74" s="899"/>
      <c r="EA74" s="218"/>
    </row>
    <row r="75" spans="1:131" ht="26.25" customHeight="1" x14ac:dyDescent="0.15">
      <c r="A75" s="226">
        <v>8</v>
      </c>
      <c r="B75" s="912"/>
      <c r="C75" s="913"/>
      <c r="D75" s="913"/>
      <c r="E75" s="913"/>
      <c r="F75" s="913"/>
      <c r="G75" s="913"/>
      <c r="H75" s="913"/>
      <c r="I75" s="913"/>
      <c r="J75" s="913"/>
      <c r="K75" s="913"/>
      <c r="L75" s="913"/>
      <c r="M75" s="913"/>
      <c r="N75" s="913"/>
      <c r="O75" s="913"/>
      <c r="P75" s="914"/>
      <c r="Q75" s="915"/>
      <c r="R75" s="916"/>
      <c r="S75" s="916"/>
      <c r="T75" s="916"/>
      <c r="U75" s="872"/>
      <c r="V75" s="917"/>
      <c r="W75" s="916"/>
      <c r="X75" s="916"/>
      <c r="Y75" s="916"/>
      <c r="Z75" s="872"/>
      <c r="AA75" s="917"/>
      <c r="AB75" s="916"/>
      <c r="AC75" s="916"/>
      <c r="AD75" s="916"/>
      <c r="AE75" s="872"/>
      <c r="AF75" s="917"/>
      <c r="AG75" s="916"/>
      <c r="AH75" s="916"/>
      <c r="AI75" s="916"/>
      <c r="AJ75" s="872"/>
      <c r="AK75" s="917"/>
      <c r="AL75" s="916"/>
      <c r="AM75" s="916"/>
      <c r="AN75" s="916"/>
      <c r="AO75" s="872"/>
      <c r="AP75" s="917"/>
      <c r="AQ75" s="916"/>
      <c r="AR75" s="916"/>
      <c r="AS75" s="916"/>
      <c r="AT75" s="872"/>
      <c r="AU75" s="917"/>
      <c r="AV75" s="916"/>
      <c r="AW75" s="916"/>
      <c r="AX75" s="916"/>
      <c r="AY75" s="872"/>
      <c r="AZ75" s="870"/>
      <c r="BA75" s="870"/>
      <c r="BB75" s="870"/>
      <c r="BC75" s="870"/>
      <c r="BD75" s="871"/>
      <c r="BE75" s="229"/>
      <c r="BF75" s="229"/>
      <c r="BG75" s="229"/>
      <c r="BH75" s="229"/>
      <c r="BI75" s="229"/>
      <c r="BJ75" s="229"/>
      <c r="BK75" s="229"/>
      <c r="BL75" s="229"/>
      <c r="BM75" s="229"/>
      <c r="BN75" s="229"/>
      <c r="BO75" s="229"/>
      <c r="BP75" s="229"/>
      <c r="BQ75" s="226">
        <v>69</v>
      </c>
      <c r="BR75" s="231"/>
      <c r="BS75" s="897"/>
      <c r="BT75" s="898"/>
      <c r="BU75" s="898"/>
      <c r="BV75" s="898"/>
      <c r="BW75" s="898"/>
      <c r="BX75" s="898"/>
      <c r="BY75" s="898"/>
      <c r="BZ75" s="898"/>
      <c r="CA75" s="898"/>
      <c r="CB75" s="898"/>
      <c r="CC75" s="898"/>
      <c r="CD75" s="898"/>
      <c r="CE75" s="898"/>
      <c r="CF75" s="898"/>
      <c r="CG75" s="903"/>
      <c r="CH75" s="900"/>
      <c r="CI75" s="901"/>
      <c r="CJ75" s="901"/>
      <c r="CK75" s="901"/>
      <c r="CL75" s="902"/>
      <c r="CM75" s="900"/>
      <c r="CN75" s="901"/>
      <c r="CO75" s="901"/>
      <c r="CP75" s="901"/>
      <c r="CQ75" s="902"/>
      <c r="CR75" s="900"/>
      <c r="CS75" s="901"/>
      <c r="CT75" s="901"/>
      <c r="CU75" s="901"/>
      <c r="CV75" s="902"/>
      <c r="CW75" s="900"/>
      <c r="CX75" s="901"/>
      <c r="CY75" s="901"/>
      <c r="CZ75" s="901"/>
      <c r="DA75" s="902"/>
      <c r="DB75" s="900"/>
      <c r="DC75" s="901"/>
      <c r="DD75" s="901"/>
      <c r="DE75" s="901"/>
      <c r="DF75" s="902"/>
      <c r="DG75" s="900"/>
      <c r="DH75" s="901"/>
      <c r="DI75" s="901"/>
      <c r="DJ75" s="901"/>
      <c r="DK75" s="902"/>
      <c r="DL75" s="900"/>
      <c r="DM75" s="901"/>
      <c r="DN75" s="901"/>
      <c r="DO75" s="901"/>
      <c r="DP75" s="902"/>
      <c r="DQ75" s="900"/>
      <c r="DR75" s="901"/>
      <c r="DS75" s="901"/>
      <c r="DT75" s="901"/>
      <c r="DU75" s="902"/>
      <c r="DV75" s="897"/>
      <c r="DW75" s="898"/>
      <c r="DX75" s="898"/>
      <c r="DY75" s="898"/>
      <c r="DZ75" s="899"/>
      <c r="EA75" s="218"/>
    </row>
    <row r="76" spans="1:131" ht="26.25" customHeight="1" x14ac:dyDescent="0.15">
      <c r="A76" s="226">
        <v>9</v>
      </c>
      <c r="B76" s="912"/>
      <c r="C76" s="913"/>
      <c r="D76" s="913"/>
      <c r="E76" s="913"/>
      <c r="F76" s="913"/>
      <c r="G76" s="913"/>
      <c r="H76" s="913"/>
      <c r="I76" s="913"/>
      <c r="J76" s="913"/>
      <c r="K76" s="913"/>
      <c r="L76" s="913"/>
      <c r="M76" s="913"/>
      <c r="N76" s="913"/>
      <c r="O76" s="913"/>
      <c r="P76" s="914"/>
      <c r="Q76" s="915"/>
      <c r="R76" s="916"/>
      <c r="S76" s="916"/>
      <c r="T76" s="916"/>
      <c r="U76" s="872"/>
      <c r="V76" s="917"/>
      <c r="W76" s="916"/>
      <c r="X76" s="916"/>
      <c r="Y76" s="916"/>
      <c r="Z76" s="872"/>
      <c r="AA76" s="917"/>
      <c r="AB76" s="916"/>
      <c r="AC76" s="916"/>
      <c r="AD76" s="916"/>
      <c r="AE76" s="872"/>
      <c r="AF76" s="917"/>
      <c r="AG76" s="916"/>
      <c r="AH76" s="916"/>
      <c r="AI76" s="916"/>
      <c r="AJ76" s="872"/>
      <c r="AK76" s="917"/>
      <c r="AL76" s="916"/>
      <c r="AM76" s="916"/>
      <c r="AN76" s="916"/>
      <c r="AO76" s="872"/>
      <c r="AP76" s="917"/>
      <c r="AQ76" s="916"/>
      <c r="AR76" s="916"/>
      <c r="AS76" s="916"/>
      <c r="AT76" s="872"/>
      <c r="AU76" s="917"/>
      <c r="AV76" s="916"/>
      <c r="AW76" s="916"/>
      <c r="AX76" s="916"/>
      <c r="AY76" s="872"/>
      <c r="AZ76" s="870"/>
      <c r="BA76" s="870"/>
      <c r="BB76" s="870"/>
      <c r="BC76" s="870"/>
      <c r="BD76" s="871"/>
      <c r="BE76" s="229"/>
      <c r="BF76" s="229"/>
      <c r="BG76" s="229"/>
      <c r="BH76" s="229"/>
      <c r="BI76" s="229"/>
      <c r="BJ76" s="229"/>
      <c r="BK76" s="229"/>
      <c r="BL76" s="229"/>
      <c r="BM76" s="229"/>
      <c r="BN76" s="229"/>
      <c r="BO76" s="229"/>
      <c r="BP76" s="229"/>
      <c r="BQ76" s="226">
        <v>70</v>
      </c>
      <c r="BR76" s="231"/>
      <c r="BS76" s="897"/>
      <c r="BT76" s="898"/>
      <c r="BU76" s="898"/>
      <c r="BV76" s="898"/>
      <c r="BW76" s="898"/>
      <c r="BX76" s="898"/>
      <c r="BY76" s="898"/>
      <c r="BZ76" s="898"/>
      <c r="CA76" s="898"/>
      <c r="CB76" s="898"/>
      <c r="CC76" s="898"/>
      <c r="CD76" s="898"/>
      <c r="CE76" s="898"/>
      <c r="CF76" s="898"/>
      <c r="CG76" s="903"/>
      <c r="CH76" s="900"/>
      <c r="CI76" s="901"/>
      <c r="CJ76" s="901"/>
      <c r="CK76" s="901"/>
      <c r="CL76" s="902"/>
      <c r="CM76" s="900"/>
      <c r="CN76" s="901"/>
      <c r="CO76" s="901"/>
      <c r="CP76" s="901"/>
      <c r="CQ76" s="902"/>
      <c r="CR76" s="900"/>
      <c r="CS76" s="901"/>
      <c r="CT76" s="901"/>
      <c r="CU76" s="901"/>
      <c r="CV76" s="902"/>
      <c r="CW76" s="900"/>
      <c r="CX76" s="901"/>
      <c r="CY76" s="901"/>
      <c r="CZ76" s="901"/>
      <c r="DA76" s="902"/>
      <c r="DB76" s="900"/>
      <c r="DC76" s="901"/>
      <c r="DD76" s="901"/>
      <c r="DE76" s="901"/>
      <c r="DF76" s="902"/>
      <c r="DG76" s="900"/>
      <c r="DH76" s="901"/>
      <c r="DI76" s="901"/>
      <c r="DJ76" s="901"/>
      <c r="DK76" s="902"/>
      <c r="DL76" s="900"/>
      <c r="DM76" s="901"/>
      <c r="DN76" s="901"/>
      <c r="DO76" s="901"/>
      <c r="DP76" s="902"/>
      <c r="DQ76" s="900"/>
      <c r="DR76" s="901"/>
      <c r="DS76" s="901"/>
      <c r="DT76" s="901"/>
      <c r="DU76" s="902"/>
      <c r="DV76" s="897"/>
      <c r="DW76" s="898"/>
      <c r="DX76" s="898"/>
      <c r="DY76" s="898"/>
      <c r="DZ76" s="899"/>
      <c r="EA76" s="218"/>
    </row>
    <row r="77" spans="1:131" ht="26.25" customHeight="1" x14ac:dyDescent="0.15">
      <c r="A77" s="226">
        <v>10</v>
      </c>
      <c r="B77" s="912"/>
      <c r="C77" s="913"/>
      <c r="D77" s="913"/>
      <c r="E77" s="913"/>
      <c r="F77" s="913"/>
      <c r="G77" s="913"/>
      <c r="H77" s="913"/>
      <c r="I77" s="913"/>
      <c r="J77" s="913"/>
      <c r="K77" s="913"/>
      <c r="L77" s="913"/>
      <c r="M77" s="913"/>
      <c r="N77" s="913"/>
      <c r="O77" s="913"/>
      <c r="P77" s="914"/>
      <c r="Q77" s="915"/>
      <c r="R77" s="916"/>
      <c r="S77" s="916"/>
      <c r="T77" s="916"/>
      <c r="U77" s="872"/>
      <c r="V77" s="917"/>
      <c r="W77" s="916"/>
      <c r="X77" s="916"/>
      <c r="Y77" s="916"/>
      <c r="Z77" s="872"/>
      <c r="AA77" s="917"/>
      <c r="AB77" s="916"/>
      <c r="AC77" s="916"/>
      <c r="AD77" s="916"/>
      <c r="AE77" s="872"/>
      <c r="AF77" s="917"/>
      <c r="AG77" s="916"/>
      <c r="AH77" s="916"/>
      <c r="AI77" s="916"/>
      <c r="AJ77" s="872"/>
      <c r="AK77" s="917"/>
      <c r="AL77" s="916"/>
      <c r="AM77" s="916"/>
      <c r="AN77" s="916"/>
      <c r="AO77" s="872"/>
      <c r="AP77" s="917"/>
      <c r="AQ77" s="916"/>
      <c r="AR77" s="916"/>
      <c r="AS77" s="916"/>
      <c r="AT77" s="872"/>
      <c r="AU77" s="917"/>
      <c r="AV77" s="916"/>
      <c r="AW77" s="916"/>
      <c r="AX77" s="916"/>
      <c r="AY77" s="872"/>
      <c r="AZ77" s="870"/>
      <c r="BA77" s="870"/>
      <c r="BB77" s="870"/>
      <c r="BC77" s="870"/>
      <c r="BD77" s="871"/>
      <c r="BE77" s="229"/>
      <c r="BF77" s="229"/>
      <c r="BG77" s="229"/>
      <c r="BH77" s="229"/>
      <c r="BI77" s="229"/>
      <c r="BJ77" s="229"/>
      <c r="BK77" s="229"/>
      <c r="BL77" s="229"/>
      <c r="BM77" s="229"/>
      <c r="BN77" s="229"/>
      <c r="BO77" s="229"/>
      <c r="BP77" s="229"/>
      <c r="BQ77" s="226">
        <v>71</v>
      </c>
      <c r="BR77" s="231"/>
      <c r="BS77" s="897"/>
      <c r="BT77" s="898"/>
      <c r="BU77" s="898"/>
      <c r="BV77" s="898"/>
      <c r="BW77" s="898"/>
      <c r="BX77" s="898"/>
      <c r="BY77" s="898"/>
      <c r="BZ77" s="898"/>
      <c r="CA77" s="898"/>
      <c r="CB77" s="898"/>
      <c r="CC77" s="898"/>
      <c r="CD77" s="898"/>
      <c r="CE77" s="898"/>
      <c r="CF77" s="898"/>
      <c r="CG77" s="903"/>
      <c r="CH77" s="900"/>
      <c r="CI77" s="901"/>
      <c r="CJ77" s="901"/>
      <c r="CK77" s="901"/>
      <c r="CL77" s="902"/>
      <c r="CM77" s="900"/>
      <c r="CN77" s="901"/>
      <c r="CO77" s="901"/>
      <c r="CP77" s="901"/>
      <c r="CQ77" s="902"/>
      <c r="CR77" s="900"/>
      <c r="CS77" s="901"/>
      <c r="CT77" s="901"/>
      <c r="CU77" s="901"/>
      <c r="CV77" s="902"/>
      <c r="CW77" s="900"/>
      <c r="CX77" s="901"/>
      <c r="CY77" s="901"/>
      <c r="CZ77" s="901"/>
      <c r="DA77" s="902"/>
      <c r="DB77" s="900"/>
      <c r="DC77" s="901"/>
      <c r="DD77" s="901"/>
      <c r="DE77" s="901"/>
      <c r="DF77" s="902"/>
      <c r="DG77" s="900"/>
      <c r="DH77" s="901"/>
      <c r="DI77" s="901"/>
      <c r="DJ77" s="901"/>
      <c r="DK77" s="902"/>
      <c r="DL77" s="900"/>
      <c r="DM77" s="901"/>
      <c r="DN77" s="901"/>
      <c r="DO77" s="901"/>
      <c r="DP77" s="902"/>
      <c r="DQ77" s="900"/>
      <c r="DR77" s="901"/>
      <c r="DS77" s="901"/>
      <c r="DT77" s="901"/>
      <c r="DU77" s="902"/>
      <c r="DV77" s="897"/>
      <c r="DW77" s="898"/>
      <c r="DX77" s="898"/>
      <c r="DY77" s="898"/>
      <c r="DZ77" s="899"/>
      <c r="EA77" s="218"/>
    </row>
    <row r="78" spans="1:131" ht="26.25" customHeight="1" x14ac:dyDescent="0.15">
      <c r="A78" s="226">
        <v>11</v>
      </c>
      <c r="B78" s="912"/>
      <c r="C78" s="913"/>
      <c r="D78" s="913"/>
      <c r="E78" s="913"/>
      <c r="F78" s="913"/>
      <c r="G78" s="913"/>
      <c r="H78" s="913"/>
      <c r="I78" s="913"/>
      <c r="J78" s="913"/>
      <c r="K78" s="913"/>
      <c r="L78" s="913"/>
      <c r="M78" s="913"/>
      <c r="N78" s="913"/>
      <c r="O78" s="913"/>
      <c r="P78" s="914"/>
      <c r="Q78" s="911"/>
      <c r="R78" s="868"/>
      <c r="S78" s="868"/>
      <c r="T78" s="868"/>
      <c r="U78" s="868"/>
      <c r="V78" s="868"/>
      <c r="W78" s="868"/>
      <c r="X78" s="868"/>
      <c r="Y78" s="868"/>
      <c r="Z78" s="868"/>
      <c r="AA78" s="868"/>
      <c r="AB78" s="868"/>
      <c r="AC78" s="868"/>
      <c r="AD78" s="868"/>
      <c r="AE78" s="868"/>
      <c r="AF78" s="868"/>
      <c r="AG78" s="868"/>
      <c r="AH78" s="868"/>
      <c r="AI78" s="868"/>
      <c r="AJ78" s="868"/>
      <c r="AK78" s="868"/>
      <c r="AL78" s="868"/>
      <c r="AM78" s="868"/>
      <c r="AN78" s="868"/>
      <c r="AO78" s="868"/>
      <c r="AP78" s="868"/>
      <c r="AQ78" s="868"/>
      <c r="AR78" s="868"/>
      <c r="AS78" s="868"/>
      <c r="AT78" s="868"/>
      <c r="AU78" s="868"/>
      <c r="AV78" s="868"/>
      <c r="AW78" s="868"/>
      <c r="AX78" s="868"/>
      <c r="AY78" s="868"/>
      <c r="AZ78" s="870"/>
      <c r="BA78" s="870"/>
      <c r="BB78" s="870"/>
      <c r="BC78" s="870"/>
      <c r="BD78" s="871"/>
      <c r="BE78" s="229"/>
      <c r="BF78" s="229"/>
      <c r="BG78" s="229"/>
      <c r="BH78" s="229"/>
      <c r="BI78" s="229"/>
      <c r="BJ78" s="218"/>
      <c r="BK78" s="218"/>
      <c r="BL78" s="218"/>
      <c r="BM78" s="218"/>
      <c r="BN78" s="218"/>
      <c r="BO78" s="229"/>
      <c r="BP78" s="229"/>
      <c r="BQ78" s="226">
        <v>72</v>
      </c>
      <c r="BR78" s="231"/>
      <c r="BS78" s="897"/>
      <c r="BT78" s="898"/>
      <c r="BU78" s="898"/>
      <c r="BV78" s="898"/>
      <c r="BW78" s="898"/>
      <c r="BX78" s="898"/>
      <c r="BY78" s="898"/>
      <c r="BZ78" s="898"/>
      <c r="CA78" s="898"/>
      <c r="CB78" s="898"/>
      <c r="CC78" s="898"/>
      <c r="CD78" s="898"/>
      <c r="CE78" s="898"/>
      <c r="CF78" s="898"/>
      <c r="CG78" s="903"/>
      <c r="CH78" s="900"/>
      <c r="CI78" s="901"/>
      <c r="CJ78" s="901"/>
      <c r="CK78" s="901"/>
      <c r="CL78" s="902"/>
      <c r="CM78" s="900"/>
      <c r="CN78" s="901"/>
      <c r="CO78" s="901"/>
      <c r="CP78" s="901"/>
      <c r="CQ78" s="902"/>
      <c r="CR78" s="900"/>
      <c r="CS78" s="901"/>
      <c r="CT78" s="901"/>
      <c r="CU78" s="901"/>
      <c r="CV78" s="902"/>
      <c r="CW78" s="900"/>
      <c r="CX78" s="901"/>
      <c r="CY78" s="901"/>
      <c r="CZ78" s="901"/>
      <c r="DA78" s="902"/>
      <c r="DB78" s="900"/>
      <c r="DC78" s="901"/>
      <c r="DD78" s="901"/>
      <c r="DE78" s="901"/>
      <c r="DF78" s="902"/>
      <c r="DG78" s="900"/>
      <c r="DH78" s="901"/>
      <c r="DI78" s="901"/>
      <c r="DJ78" s="901"/>
      <c r="DK78" s="902"/>
      <c r="DL78" s="900"/>
      <c r="DM78" s="901"/>
      <c r="DN78" s="901"/>
      <c r="DO78" s="901"/>
      <c r="DP78" s="902"/>
      <c r="DQ78" s="900"/>
      <c r="DR78" s="901"/>
      <c r="DS78" s="901"/>
      <c r="DT78" s="901"/>
      <c r="DU78" s="902"/>
      <c r="DV78" s="897"/>
      <c r="DW78" s="898"/>
      <c r="DX78" s="898"/>
      <c r="DY78" s="898"/>
      <c r="DZ78" s="899"/>
      <c r="EA78" s="218"/>
    </row>
    <row r="79" spans="1:131" ht="26.25" customHeight="1" x14ac:dyDescent="0.15">
      <c r="A79" s="226">
        <v>12</v>
      </c>
      <c r="B79" s="912"/>
      <c r="C79" s="913"/>
      <c r="D79" s="913"/>
      <c r="E79" s="913"/>
      <c r="F79" s="913"/>
      <c r="G79" s="913"/>
      <c r="H79" s="913"/>
      <c r="I79" s="913"/>
      <c r="J79" s="913"/>
      <c r="K79" s="913"/>
      <c r="L79" s="913"/>
      <c r="M79" s="913"/>
      <c r="N79" s="913"/>
      <c r="O79" s="913"/>
      <c r="P79" s="914"/>
      <c r="Q79" s="911"/>
      <c r="R79" s="868"/>
      <c r="S79" s="868"/>
      <c r="T79" s="868"/>
      <c r="U79" s="868"/>
      <c r="V79" s="868"/>
      <c r="W79" s="868"/>
      <c r="X79" s="868"/>
      <c r="Y79" s="868"/>
      <c r="Z79" s="868"/>
      <c r="AA79" s="868"/>
      <c r="AB79" s="868"/>
      <c r="AC79" s="868"/>
      <c r="AD79" s="868"/>
      <c r="AE79" s="868"/>
      <c r="AF79" s="868"/>
      <c r="AG79" s="868"/>
      <c r="AH79" s="868"/>
      <c r="AI79" s="868"/>
      <c r="AJ79" s="868"/>
      <c r="AK79" s="868"/>
      <c r="AL79" s="868"/>
      <c r="AM79" s="868"/>
      <c r="AN79" s="868"/>
      <c r="AO79" s="868"/>
      <c r="AP79" s="868"/>
      <c r="AQ79" s="868"/>
      <c r="AR79" s="868"/>
      <c r="AS79" s="868"/>
      <c r="AT79" s="868"/>
      <c r="AU79" s="868"/>
      <c r="AV79" s="868"/>
      <c r="AW79" s="868"/>
      <c r="AX79" s="868"/>
      <c r="AY79" s="868"/>
      <c r="AZ79" s="870"/>
      <c r="BA79" s="870"/>
      <c r="BB79" s="870"/>
      <c r="BC79" s="870"/>
      <c r="BD79" s="871"/>
      <c r="BE79" s="229"/>
      <c r="BF79" s="229"/>
      <c r="BG79" s="229"/>
      <c r="BH79" s="229"/>
      <c r="BI79" s="229"/>
      <c r="BJ79" s="218"/>
      <c r="BK79" s="218"/>
      <c r="BL79" s="218"/>
      <c r="BM79" s="218"/>
      <c r="BN79" s="218"/>
      <c r="BO79" s="229"/>
      <c r="BP79" s="229"/>
      <c r="BQ79" s="226">
        <v>73</v>
      </c>
      <c r="BR79" s="231"/>
      <c r="BS79" s="897"/>
      <c r="BT79" s="898"/>
      <c r="BU79" s="898"/>
      <c r="BV79" s="898"/>
      <c r="BW79" s="898"/>
      <c r="BX79" s="898"/>
      <c r="BY79" s="898"/>
      <c r="BZ79" s="898"/>
      <c r="CA79" s="898"/>
      <c r="CB79" s="898"/>
      <c r="CC79" s="898"/>
      <c r="CD79" s="898"/>
      <c r="CE79" s="898"/>
      <c r="CF79" s="898"/>
      <c r="CG79" s="903"/>
      <c r="CH79" s="900"/>
      <c r="CI79" s="901"/>
      <c r="CJ79" s="901"/>
      <c r="CK79" s="901"/>
      <c r="CL79" s="902"/>
      <c r="CM79" s="900"/>
      <c r="CN79" s="901"/>
      <c r="CO79" s="901"/>
      <c r="CP79" s="901"/>
      <c r="CQ79" s="902"/>
      <c r="CR79" s="900"/>
      <c r="CS79" s="901"/>
      <c r="CT79" s="901"/>
      <c r="CU79" s="901"/>
      <c r="CV79" s="902"/>
      <c r="CW79" s="900"/>
      <c r="CX79" s="901"/>
      <c r="CY79" s="901"/>
      <c r="CZ79" s="901"/>
      <c r="DA79" s="902"/>
      <c r="DB79" s="900"/>
      <c r="DC79" s="901"/>
      <c r="DD79" s="901"/>
      <c r="DE79" s="901"/>
      <c r="DF79" s="902"/>
      <c r="DG79" s="900"/>
      <c r="DH79" s="901"/>
      <c r="DI79" s="901"/>
      <c r="DJ79" s="901"/>
      <c r="DK79" s="902"/>
      <c r="DL79" s="900"/>
      <c r="DM79" s="901"/>
      <c r="DN79" s="901"/>
      <c r="DO79" s="901"/>
      <c r="DP79" s="902"/>
      <c r="DQ79" s="900"/>
      <c r="DR79" s="901"/>
      <c r="DS79" s="901"/>
      <c r="DT79" s="901"/>
      <c r="DU79" s="902"/>
      <c r="DV79" s="897"/>
      <c r="DW79" s="898"/>
      <c r="DX79" s="898"/>
      <c r="DY79" s="898"/>
      <c r="DZ79" s="899"/>
      <c r="EA79" s="218"/>
    </row>
    <row r="80" spans="1:131" ht="26.25" customHeight="1" x14ac:dyDescent="0.15">
      <c r="A80" s="226">
        <v>13</v>
      </c>
      <c r="B80" s="912"/>
      <c r="C80" s="913"/>
      <c r="D80" s="913"/>
      <c r="E80" s="913"/>
      <c r="F80" s="913"/>
      <c r="G80" s="913"/>
      <c r="H80" s="913"/>
      <c r="I80" s="913"/>
      <c r="J80" s="913"/>
      <c r="K80" s="913"/>
      <c r="L80" s="913"/>
      <c r="M80" s="913"/>
      <c r="N80" s="913"/>
      <c r="O80" s="913"/>
      <c r="P80" s="914"/>
      <c r="Q80" s="911"/>
      <c r="R80" s="868"/>
      <c r="S80" s="868"/>
      <c r="T80" s="868"/>
      <c r="U80" s="868"/>
      <c r="V80" s="868"/>
      <c r="W80" s="868"/>
      <c r="X80" s="868"/>
      <c r="Y80" s="868"/>
      <c r="Z80" s="868"/>
      <c r="AA80" s="868"/>
      <c r="AB80" s="868"/>
      <c r="AC80" s="868"/>
      <c r="AD80" s="868"/>
      <c r="AE80" s="868"/>
      <c r="AF80" s="868"/>
      <c r="AG80" s="868"/>
      <c r="AH80" s="868"/>
      <c r="AI80" s="868"/>
      <c r="AJ80" s="868"/>
      <c r="AK80" s="868"/>
      <c r="AL80" s="868"/>
      <c r="AM80" s="868"/>
      <c r="AN80" s="868"/>
      <c r="AO80" s="868"/>
      <c r="AP80" s="868"/>
      <c r="AQ80" s="868"/>
      <c r="AR80" s="868"/>
      <c r="AS80" s="868"/>
      <c r="AT80" s="868"/>
      <c r="AU80" s="868"/>
      <c r="AV80" s="868"/>
      <c r="AW80" s="868"/>
      <c r="AX80" s="868"/>
      <c r="AY80" s="868"/>
      <c r="AZ80" s="870"/>
      <c r="BA80" s="870"/>
      <c r="BB80" s="870"/>
      <c r="BC80" s="870"/>
      <c r="BD80" s="871"/>
      <c r="BE80" s="229"/>
      <c r="BF80" s="229"/>
      <c r="BG80" s="229"/>
      <c r="BH80" s="229"/>
      <c r="BI80" s="229"/>
      <c r="BJ80" s="229"/>
      <c r="BK80" s="229"/>
      <c r="BL80" s="229"/>
      <c r="BM80" s="229"/>
      <c r="BN80" s="229"/>
      <c r="BO80" s="229"/>
      <c r="BP80" s="229"/>
      <c r="BQ80" s="226">
        <v>74</v>
      </c>
      <c r="BR80" s="231"/>
      <c r="BS80" s="897"/>
      <c r="BT80" s="898"/>
      <c r="BU80" s="898"/>
      <c r="BV80" s="898"/>
      <c r="BW80" s="898"/>
      <c r="BX80" s="898"/>
      <c r="BY80" s="898"/>
      <c r="BZ80" s="898"/>
      <c r="CA80" s="898"/>
      <c r="CB80" s="898"/>
      <c r="CC80" s="898"/>
      <c r="CD80" s="898"/>
      <c r="CE80" s="898"/>
      <c r="CF80" s="898"/>
      <c r="CG80" s="903"/>
      <c r="CH80" s="900"/>
      <c r="CI80" s="901"/>
      <c r="CJ80" s="901"/>
      <c r="CK80" s="901"/>
      <c r="CL80" s="902"/>
      <c r="CM80" s="900"/>
      <c r="CN80" s="901"/>
      <c r="CO80" s="901"/>
      <c r="CP80" s="901"/>
      <c r="CQ80" s="902"/>
      <c r="CR80" s="900"/>
      <c r="CS80" s="901"/>
      <c r="CT80" s="901"/>
      <c r="CU80" s="901"/>
      <c r="CV80" s="902"/>
      <c r="CW80" s="900"/>
      <c r="CX80" s="901"/>
      <c r="CY80" s="901"/>
      <c r="CZ80" s="901"/>
      <c r="DA80" s="902"/>
      <c r="DB80" s="900"/>
      <c r="DC80" s="901"/>
      <c r="DD80" s="901"/>
      <c r="DE80" s="901"/>
      <c r="DF80" s="902"/>
      <c r="DG80" s="900"/>
      <c r="DH80" s="901"/>
      <c r="DI80" s="901"/>
      <c r="DJ80" s="901"/>
      <c r="DK80" s="902"/>
      <c r="DL80" s="900"/>
      <c r="DM80" s="901"/>
      <c r="DN80" s="901"/>
      <c r="DO80" s="901"/>
      <c r="DP80" s="902"/>
      <c r="DQ80" s="900"/>
      <c r="DR80" s="901"/>
      <c r="DS80" s="901"/>
      <c r="DT80" s="901"/>
      <c r="DU80" s="902"/>
      <c r="DV80" s="897"/>
      <c r="DW80" s="898"/>
      <c r="DX80" s="898"/>
      <c r="DY80" s="898"/>
      <c r="DZ80" s="899"/>
      <c r="EA80" s="218"/>
    </row>
    <row r="81" spans="1:131" ht="26.25" customHeight="1" x14ac:dyDescent="0.15">
      <c r="A81" s="226">
        <v>14</v>
      </c>
      <c r="B81" s="912"/>
      <c r="C81" s="913"/>
      <c r="D81" s="913"/>
      <c r="E81" s="913"/>
      <c r="F81" s="913"/>
      <c r="G81" s="913"/>
      <c r="H81" s="913"/>
      <c r="I81" s="913"/>
      <c r="J81" s="913"/>
      <c r="K81" s="913"/>
      <c r="L81" s="913"/>
      <c r="M81" s="913"/>
      <c r="N81" s="913"/>
      <c r="O81" s="913"/>
      <c r="P81" s="914"/>
      <c r="Q81" s="911"/>
      <c r="R81" s="868"/>
      <c r="S81" s="868"/>
      <c r="T81" s="868"/>
      <c r="U81" s="868"/>
      <c r="V81" s="868"/>
      <c r="W81" s="868"/>
      <c r="X81" s="868"/>
      <c r="Y81" s="868"/>
      <c r="Z81" s="868"/>
      <c r="AA81" s="868"/>
      <c r="AB81" s="868"/>
      <c r="AC81" s="868"/>
      <c r="AD81" s="868"/>
      <c r="AE81" s="868"/>
      <c r="AF81" s="868"/>
      <c r="AG81" s="868"/>
      <c r="AH81" s="868"/>
      <c r="AI81" s="868"/>
      <c r="AJ81" s="868"/>
      <c r="AK81" s="868"/>
      <c r="AL81" s="868"/>
      <c r="AM81" s="868"/>
      <c r="AN81" s="868"/>
      <c r="AO81" s="868"/>
      <c r="AP81" s="868"/>
      <c r="AQ81" s="868"/>
      <c r="AR81" s="868"/>
      <c r="AS81" s="868"/>
      <c r="AT81" s="868"/>
      <c r="AU81" s="868"/>
      <c r="AV81" s="868"/>
      <c r="AW81" s="868"/>
      <c r="AX81" s="868"/>
      <c r="AY81" s="868"/>
      <c r="AZ81" s="870"/>
      <c r="BA81" s="870"/>
      <c r="BB81" s="870"/>
      <c r="BC81" s="870"/>
      <c r="BD81" s="871"/>
      <c r="BE81" s="229"/>
      <c r="BF81" s="229"/>
      <c r="BG81" s="229"/>
      <c r="BH81" s="229"/>
      <c r="BI81" s="229"/>
      <c r="BJ81" s="229"/>
      <c r="BK81" s="229"/>
      <c r="BL81" s="229"/>
      <c r="BM81" s="229"/>
      <c r="BN81" s="229"/>
      <c r="BO81" s="229"/>
      <c r="BP81" s="229"/>
      <c r="BQ81" s="226">
        <v>75</v>
      </c>
      <c r="BR81" s="231"/>
      <c r="BS81" s="897"/>
      <c r="BT81" s="898"/>
      <c r="BU81" s="898"/>
      <c r="BV81" s="898"/>
      <c r="BW81" s="898"/>
      <c r="BX81" s="898"/>
      <c r="BY81" s="898"/>
      <c r="BZ81" s="898"/>
      <c r="CA81" s="898"/>
      <c r="CB81" s="898"/>
      <c r="CC81" s="898"/>
      <c r="CD81" s="898"/>
      <c r="CE81" s="898"/>
      <c r="CF81" s="898"/>
      <c r="CG81" s="903"/>
      <c r="CH81" s="900"/>
      <c r="CI81" s="901"/>
      <c r="CJ81" s="901"/>
      <c r="CK81" s="901"/>
      <c r="CL81" s="902"/>
      <c r="CM81" s="900"/>
      <c r="CN81" s="901"/>
      <c r="CO81" s="901"/>
      <c r="CP81" s="901"/>
      <c r="CQ81" s="902"/>
      <c r="CR81" s="900"/>
      <c r="CS81" s="901"/>
      <c r="CT81" s="901"/>
      <c r="CU81" s="901"/>
      <c r="CV81" s="902"/>
      <c r="CW81" s="900"/>
      <c r="CX81" s="901"/>
      <c r="CY81" s="901"/>
      <c r="CZ81" s="901"/>
      <c r="DA81" s="902"/>
      <c r="DB81" s="900"/>
      <c r="DC81" s="901"/>
      <c r="DD81" s="901"/>
      <c r="DE81" s="901"/>
      <c r="DF81" s="902"/>
      <c r="DG81" s="900"/>
      <c r="DH81" s="901"/>
      <c r="DI81" s="901"/>
      <c r="DJ81" s="901"/>
      <c r="DK81" s="902"/>
      <c r="DL81" s="900"/>
      <c r="DM81" s="901"/>
      <c r="DN81" s="901"/>
      <c r="DO81" s="901"/>
      <c r="DP81" s="902"/>
      <c r="DQ81" s="900"/>
      <c r="DR81" s="901"/>
      <c r="DS81" s="901"/>
      <c r="DT81" s="901"/>
      <c r="DU81" s="902"/>
      <c r="DV81" s="897"/>
      <c r="DW81" s="898"/>
      <c r="DX81" s="898"/>
      <c r="DY81" s="898"/>
      <c r="DZ81" s="899"/>
      <c r="EA81" s="218"/>
    </row>
    <row r="82" spans="1:131" ht="26.25" customHeight="1" x14ac:dyDescent="0.15">
      <c r="A82" s="226">
        <v>15</v>
      </c>
      <c r="B82" s="912"/>
      <c r="C82" s="913"/>
      <c r="D82" s="913"/>
      <c r="E82" s="913"/>
      <c r="F82" s="913"/>
      <c r="G82" s="913"/>
      <c r="H82" s="913"/>
      <c r="I82" s="913"/>
      <c r="J82" s="913"/>
      <c r="K82" s="913"/>
      <c r="L82" s="913"/>
      <c r="M82" s="913"/>
      <c r="N82" s="913"/>
      <c r="O82" s="913"/>
      <c r="P82" s="914"/>
      <c r="Q82" s="911"/>
      <c r="R82" s="868"/>
      <c r="S82" s="868"/>
      <c r="T82" s="868"/>
      <c r="U82" s="868"/>
      <c r="V82" s="868"/>
      <c r="W82" s="868"/>
      <c r="X82" s="868"/>
      <c r="Y82" s="868"/>
      <c r="Z82" s="868"/>
      <c r="AA82" s="868"/>
      <c r="AB82" s="868"/>
      <c r="AC82" s="868"/>
      <c r="AD82" s="868"/>
      <c r="AE82" s="868"/>
      <c r="AF82" s="868"/>
      <c r="AG82" s="868"/>
      <c r="AH82" s="868"/>
      <c r="AI82" s="868"/>
      <c r="AJ82" s="868"/>
      <c r="AK82" s="868"/>
      <c r="AL82" s="868"/>
      <c r="AM82" s="868"/>
      <c r="AN82" s="868"/>
      <c r="AO82" s="868"/>
      <c r="AP82" s="868"/>
      <c r="AQ82" s="868"/>
      <c r="AR82" s="868"/>
      <c r="AS82" s="868"/>
      <c r="AT82" s="868"/>
      <c r="AU82" s="868"/>
      <c r="AV82" s="868"/>
      <c r="AW82" s="868"/>
      <c r="AX82" s="868"/>
      <c r="AY82" s="868"/>
      <c r="AZ82" s="870"/>
      <c r="BA82" s="870"/>
      <c r="BB82" s="870"/>
      <c r="BC82" s="870"/>
      <c r="BD82" s="871"/>
      <c r="BE82" s="229"/>
      <c r="BF82" s="229"/>
      <c r="BG82" s="229"/>
      <c r="BH82" s="229"/>
      <c r="BI82" s="229"/>
      <c r="BJ82" s="229"/>
      <c r="BK82" s="229"/>
      <c r="BL82" s="229"/>
      <c r="BM82" s="229"/>
      <c r="BN82" s="229"/>
      <c r="BO82" s="229"/>
      <c r="BP82" s="229"/>
      <c r="BQ82" s="226">
        <v>76</v>
      </c>
      <c r="BR82" s="231"/>
      <c r="BS82" s="897"/>
      <c r="BT82" s="898"/>
      <c r="BU82" s="898"/>
      <c r="BV82" s="898"/>
      <c r="BW82" s="898"/>
      <c r="BX82" s="898"/>
      <c r="BY82" s="898"/>
      <c r="BZ82" s="898"/>
      <c r="CA82" s="898"/>
      <c r="CB82" s="898"/>
      <c r="CC82" s="898"/>
      <c r="CD82" s="898"/>
      <c r="CE82" s="898"/>
      <c r="CF82" s="898"/>
      <c r="CG82" s="903"/>
      <c r="CH82" s="900"/>
      <c r="CI82" s="901"/>
      <c r="CJ82" s="901"/>
      <c r="CK82" s="901"/>
      <c r="CL82" s="902"/>
      <c r="CM82" s="900"/>
      <c r="CN82" s="901"/>
      <c r="CO82" s="901"/>
      <c r="CP82" s="901"/>
      <c r="CQ82" s="902"/>
      <c r="CR82" s="900"/>
      <c r="CS82" s="901"/>
      <c r="CT82" s="901"/>
      <c r="CU82" s="901"/>
      <c r="CV82" s="902"/>
      <c r="CW82" s="900"/>
      <c r="CX82" s="901"/>
      <c r="CY82" s="901"/>
      <c r="CZ82" s="901"/>
      <c r="DA82" s="902"/>
      <c r="DB82" s="900"/>
      <c r="DC82" s="901"/>
      <c r="DD82" s="901"/>
      <c r="DE82" s="901"/>
      <c r="DF82" s="902"/>
      <c r="DG82" s="900"/>
      <c r="DH82" s="901"/>
      <c r="DI82" s="901"/>
      <c r="DJ82" s="901"/>
      <c r="DK82" s="902"/>
      <c r="DL82" s="900"/>
      <c r="DM82" s="901"/>
      <c r="DN82" s="901"/>
      <c r="DO82" s="901"/>
      <c r="DP82" s="902"/>
      <c r="DQ82" s="900"/>
      <c r="DR82" s="901"/>
      <c r="DS82" s="901"/>
      <c r="DT82" s="901"/>
      <c r="DU82" s="902"/>
      <c r="DV82" s="897"/>
      <c r="DW82" s="898"/>
      <c r="DX82" s="898"/>
      <c r="DY82" s="898"/>
      <c r="DZ82" s="899"/>
      <c r="EA82" s="218"/>
    </row>
    <row r="83" spans="1:131" ht="26.25" customHeight="1" x14ac:dyDescent="0.15">
      <c r="A83" s="226">
        <v>16</v>
      </c>
      <c r="B83" s="912"/>
      <c r="C83" s="913"/>
      <c r="D83" s="913"/>
      <c r="E83" s="913"/>
      <c r="F83" s="913"/>
      <c r="G83" s="913"/>
      <c r="H83" s="913"/>
      <c r="I83" s="913"/>
      <c r="J83" s="913"/>
      <c r="K83" s="913"/>
      <c r="L83" s="913"/>
      <c r="M83" s="913"/>
      <c r="N83" s="913"/>
      <c r="O83" s="913"/>
      <c r="P83" s="914"/>
      <c r="Q83" s="911"/>
      <c r="R83" s="868"/>
      <c r="S83" s="868"/>
      <c r="T83" s="868"/>
      <c r="U83" s="868"/>
      <c r="V83" s="868"/>
      <c r="W83" s="868"/>
      <c r="X83" s="868"/>
      <c r="Y83" s="868"/>
      <c r="Z83" s="868"/>
      <c r="AA83" s="868"/>
      <c r="AB83" s="868"/>
      <c r="AC83" s="868"/>
      <c r="AD83" s="868"/>
      <c r="AE83" s="868"/>
      <c r="AF83" s="868"/>
      <c r="AG83" s="868"/>
      <c r="AH83" s="868"/>
      <c r="AI83" s="868"/>
      <c r="AJ83" s="868"/>
      <c r="AK83" s="868"/>
      <c r="AL83" s="868"/>
      <c r="AM83" s="868"/>
      <c r="AN83" s="868"/>
      <c r="AO83" s="868"/>
      <c r="AP83" s="868"/>
      <c r="AQ83" s="868"/>
      <c r="AR83" s="868"/>
      <c r="AS83" s="868"/>
      <c r="AT83" s="868"/>
      <c r="AU83" s="868"/>
      <c r="AV83" s="868"/>
      <c r="AW83" s="868"/>
      <c r="AX83" s="868"/>
      <c r="AY83" s="868"/>
      <c r="AZ83" s="870"/>
      <c r="BA83" s="870"/>
      <c r="BB83" s="870"/>
      <c r="BC83" s="870"/>
      <c r="BD83" s="871"/>
      <c r="BE83" s="229"/>
      <c r="BF83" s="229"/>
      <c r="BG83" s="229"/>
      <c r="BH83" s="229"/>
      <c r="BI83" s="229"/>
      <c r="BJ83" s="229"/>
      <c r="BK83" s="229"/>
      <c r="BL83" s="229"/>
      <c r="BM83" s="229"/>
      <c r="BN83" s="229"/>
      <c r="BO83" s="229"/>
      <c r="BP83" s="229"/>
      <c r="BQ83" s="226">
        <v>77</v>
      </c>
      <c r="BR83" s="231"/>
      <c r="BS83" s="897"/>
      <c r="BT83" s="898"/>
      <c r="BU83" s="898"/>
      <c r="BV83" s="898"/>
      <c r="BW83" s="898"/>
      <c r="BX83" s="898"/>
      <c r="BY83" s="898"/>
      <c r="BZ83" s="898"/>
      <c r="CA83" s="898"/>
      <c r="CB83" s="898"/>
      <c r="CC83" s="898"/>
      <c r="CD83" s="898"/>
      <c r="CE83" s="898"/>
      <c r="CF83" s="898"/>
      <c r="CG83" s="903"/>
      <c r="CH83" s="900"/>
      <c r="CI83" s="901"/>
      <c r="CJ83" s="901"/>
      <c r="CK83" s="901"/>
      <c r="CL83" s="902"/>
      <c r="CM83" s="900"/>
      <c r="CN83" s="901"/>
      <c r="CO83" s="901"/>
      <c r="CP83" s="901"/>
      <c r="CQ83" s="902"/>
      <c r="CR83" s="900"/>
      <c r="CS83" s="901"/>
      <c r="CT83" s="901"/>
      <c r="CU83" s="901"/>
      <c r="CV83" s="902"/>
      <c r="CW83" s="900"/>
      <c r="CX83" s="901"/>
      <c r="CY83" s="901"/>
      <c r="CZ83" s="901"/>
      <c r="DA83" s="902"/>
      <c r="DB83" s="900"/>
      <c r="DC83" s="901"/>
      <c r="DD83" s="901"/>
      <c r="DE83" s="901"/>
      <c r="DF83" s="902"/>
      <c r="DG83" s="900"/>
      <c r="DH83" s="901"/>
      <c r="DI83" s="901"/>
      <c r="DJ83" s="901"/>
      <c r="DK83" s="902"/>
      <c r="DL83" s="900"/>
      <c r="DM83" s="901"/>
      <c r="DN83" s="901"/>
      <c r="DO83" s="901"/>
      <c r="DP83" s="902"/>
      <c r="DQ83" s="900"/>
      <c r="DR83" s="901"/>
      <c r="DS83" s="901"/>
      <c r="DT83" s="901"/>
      <c r="DU83" s="902"/>
      <c r="DV83" s="897"/>
      <c r="DW83" s="898"/>
      <c r="DX83" s="898"/>
      <c r="DY83" s="898"/>
      <c r="DZ83" s="899"/>
      <c r="EA83" s="218"/>
    </row>
    <row r="84" spans="1:131" ht="26.25" customHeight="1" x14ac:dyDescent="0.15">
      <c r="A84" s="226">
        <v>17</v>
      </c>
      <c r="B84" s="912"/>
      <c r="C84" s="913"/>
      <c r="D84" s="913"/>
      <c r="E84" s="913"/>
      <c r="F84" s="913"/>
      <c r="G84" s="913"/>
      <c r="H84" s="913"/>
      <c r="I84" s="913"/>
      <c r="J84" s="913"/>
      <c r="K84" s="913"/>
      <c r="L84" s="913"/>
      <c r="M84" s="913"/>
      <c r="N84" s="913"/>
      <c r="O84" s="913"/>
      <c r="P84" s="914"/>
      <c r="Q84" s="911"/>
      <c r="R84" s="868"/>
      <c r="S84" s="868"/>
      <c r="T84" s="868"/>
      <c r="U84" s="868"/>
      <c r="V84" s="868"/>
      <c r="W84" s="868"/>
      <c r="X84" s="868"/>
      <c r="Y84" s="868"/>
      <c r="Z84" s="868"/>
      <c r="AA84" s="868"/>
      <c r="AB84" s="868"/>
      <c r="AC84" s="868"/>
      <c r="AD84" s="868"/>
      <c r="AE84" s="868"/>
      <c r="AF84" s="868"/>
      <c r="AG84" s="868"/>
      <c r="AH84" s="868"/>
      <c r="AI84" s="868"/>
      <c r="AJ84" s="868"/>
      <c r="AK84" s="868"/>
      <c r="AL84" s="868"/>
      <c r="AM84" s="868"/>
      <c r="AN84" s="868"/>
      <c r="AO84" s="868"/>
      <c r="AP84" s="868"/>
      <c r="AQ84" s="868"/>
      <c r="AR84" s="868"/>
      <c r="AS84" s="868"/>
      <c r="AT84" s="868"/>
      <c r="AU84" s="868"/>
      <c r="AV84" s="868"/>
      <c r="AW84" s="868"/>
      <c r="AX84" s="868"/>
      <c r="AY84" s="868"/>
      <c r="AZ84" s="870"/>
      <c r="BA84" s="870"/>
      <c r="BB84" s="870"/>
      <c r="BC84" s="870"/>
      <c r="BD84" s="871"/>
      <c r="BE84" s="229"/>
      <c r="BF84" s="229"/>
      <c r="BG84" s="229"/>
      <c r="BH84" s="229"/>
      <c r="BI84" s="229"/>
      <c r="BJ84" s="229"/>
      <c r="BK84" s="229"/>
      <c r="BL84" s="229"/>
      <c r="BM84" s="229"/>
      <c r="BN84" s="229"/>
      <c r="BO84" s="229"/>
      <c r="BP84" s="229"/>
      <c r="BQ84" s="226">
        <v>78</v>
      </c>
      <c r="BR84" s="231"/>
      <c r="BS84" s="897"/>
      <c r="BT84" s="898"/>
      <c r="BU84" s="898"/>
      <c r="BV84" s="898"/>
      <c r="BW84" s="898"/>
      <c r="BX84" s="898"/>
      <c r="BY84" s="898"/>
      <c r="BZ84" s="898"/>
      <c r="CA84" s="898"/>
      <c r="CB84" s="898"/>
      <c r="CC84" s="898"/>
      <c r="CD84" s="898"/>
      <c r="CE84" s="898"/>
      <c r="CF84" s="898"/>
      <c r="CG84" s="903"/>
      <c r="CH84" s="900"/>
      <c r="CI84" s="901"/>
      <c r="CJ84" s="901"/>
      <c r="CK84" s="901"/>
      <c r="CL84" s="902"/>
      <c r="CM84" s="900"/>
      <c r="CN84" s="901"/>
      <c r="CO84" s="901"/>
      <c r="CP84" s="901"/>
      <c r="CQ84" s="902"/>
      <c r="CR84" s="900"/>
      <c r="CS84" s="901"/>
      <c r="CT84" s="901"/>
      <c r="CU84" s="901"/>
      <c r="CV84" s="902"/>
      <c r="CW84" s="900"/>
      <c r="CX84" s="901"/>
      <c r="CY84" s="901"/>
      <c r="CZ84" s="901"/>
      <c r="DA84" s="902"/>
      <c r="DB84" s="900"/>
      <c r="DC84" s="901"/>
      <c r="DD84" s="901"/>
      <c r="DE84" s="901"/>
      <c r="DF84" s="902"/>
      <c r="DG84" s="900"/>
      <c r="DH84" s="901"/>
      <c r="DI84" s="901"/>
      <c r="DJ84" s="901"/>
      <c r="DK84" s="902"/>
      <c r="DL84" s="900"/>
      <c r="DM84" s="901"/>
      <c r="DN84" s="901"/>
      <c r="DO84" s="901"/>
      <c r="DP84" s="902"/>
      <c r="DQ84" s="900"/>
      <c r="DR84" s="901"/>
      <c r="DS84" s="901"/>
      <c r="DT84" s="901"/>
      <c r="DU84" s="902"/>
      <c r="DV84" s="897"/>
      <c r="DW84" s="898"/>
      <c r="DX84" s="898"/>
      <c r="DY84" s="898"/>
      <c r="DZ84" s="899"/>
      <c r="EA84" s="218"/>
    </row>
    <row r="85" spans="1:131" ht="26.25" customHeight="1" x14ac:dyDescent="0.15">
      <c r="A85" s="226">
        <v>18</v>
      </c>
      <c r="B85" s="912"/>
      <c r="C85" s="913"/>
      <c r="D85" s="913"/>
      <c r="E85" s="913"/>
      <c r="F85" s="913"/>
      <c r="G85" s="913"/>
      <c r="H85" s="913"/>
      <c r="I85" s="913"/>
      <c r="J85" s="913"/>
      <c r="K85" s="913"/>
      <c r="L85" s="913"/>
      <c r="M85" s="913"/>
      <c r="N85" s="913"/>
      <c r="O85" s="913"/>
      <c r="P85" s="914"/>
      <c r="Q85" s="911"/>
      <c r="R85" s="868"/>
      <c r="S85" s="868"/>
      <c r="T85" s="868"/>
      <c r="U85" s="868"/>
      <c r="V85" s="868"/>
      <c r="W85" s="868"/>
      <c r="X85" s="868"/>
      <c r="Y85" s="868"/>
      <c r="Z85" s="868"/>
      <c r="AA85" s="868"/>
      <c r="AB85" s="868"/>
      <c r="AC85" s="868"/>
      <c r="AD85" s="868"/>
      <c r="AE85" s="868"/>
      <c r="AF85" s="868"/>
      <c r="AG85" s="868"/>
      <c r="AH85" s="868"/>
      <c r="AI85" s="868"/>
      <c r="AJ85" s="868"/>
      <c r="AK85" s="868"/>
      <c r="AL85" s="868"/>
      <c r="AM85" s="868"/>
      <c r="AN85" s="868"/>
      <c r="AO85" s="868"/>
      <c r="AP85" s="868"/>
      <c r="AQ85" s="868"/>
      <c r="AR85" s="868"/>
      <c r="AS85" s="868"/>
      <c r="AT85" s="868"/>
      <c r="AU85" s="868"/>
      <c r="AV85" s="868"/>
      <c r="AW85" s="868"/>
      <c r="AX85" s="868"/>
      <c r="AY85" s="868"/>
      <c r="AZ85" s="870"/>
      <c r="BA85" s="870"/>
      <c r="BB85" s="870"/>
      <c r="BC85" s="870"/>
      <c r="BD85" s="871"/>
      <c r="BE85" s="229"/>
      <c r="BF85" s="229"/>
      <c r="BG85" s="229"/>
      <c r="BH85" s="229"/>
      <c r="BI85" s="229"/>
      <c r="BJ85" s="229"/>
      <c r="BK85" s="229"/>
      <c r="BL85" s="229"/>
      <c r="BM85" s="229"/>
      <c r="BN85" s="229"/>
      <c r="BO85" s="229"/>
      <c r="BP85" s="229"/>
      <c r="BQ85" s="226">
        <v>79</v>
      </c>
      <c r="BR85" s="231"/>
      <c r="BS85" s="897"/>
      <c r="BT85" s="898"/>
      <c r="BU85" s="898"/>
      <c r="BV85" s="898"/>
      <c r="BW85" s="898"/>
      <c r="BX85" s="898"/>
      <c r="BY85" s="898"/>
      <c r="BZ85" s="898"/>
      <c r="CA85" s="898"/>
      <c r="CB85" s="898"/>
      <c r="CC85" s="898"/>
      <c r="CD85" s="898"/>
      <c r="CE85" s="898"/>
      <c r="CF85" s="898"/>
      <c r="CG85" s="903"/>
      <c r="CH85" s="900"/>
      <c r="CI85" s="901"/>
      <c r="CJ85" s="901"/>
      <c r="CK85" s="901"/>
      <c r="CL85" s="902"/>
      <c r="CM85" s="900"/>
      <c r="CN85" s="901"/>
      <c r="CO85" s="901"/>
      <c r="CP85" s="901"/>
      <c r="CQ85" s="902"/>
      <c r="CR85" s="900"/>
      <c r="CS85" s="901"/>
      <c r="CT85" s="901"/>
      <c r="CU85" s="901"/>
      <c r="CV85" s="902"/>
      <c r="CW85" s="900"/>
      <c r="CX85" s="901"/>
      <c r="CY85" s="901"/>
      <c r="CZ85" s="901"/>
      <c r="DA85" s="902"/>
      <c r="DB85" s="900"/>
      <c r="DC85" s="901"/>
      <c r="DD85" s="901"/>
      <c r="DE85" s="901"/>
      <c r="DF85" s="902"/>
      <c r="DG85" s="900"/>
      <c r="DH85" s="901"/>
      <c r="DI85" s="901"/>
      <c r="DJ85" s="901"/>
      <c r="DK85" s="902"/>
      <c r="DL85" s="900"/>
      <c r="DM85" s="901"/>
      <c r="DN85" s="901"/>
      <c r="DO85" s="901"/>
      <c r="DP85" s="902"/>
      <c r="DQ85" s="900"/>
      <c r="DR85" s="901"/>
      <c r="DS85" s="901"/>
      <c r="DT85" s="901"/>
      <c r="DU85" s="902"/>
      <c r="DV85" s="897"/>
      <c r="DW85" s="898"/>
      <c r="DX85" s="898"/>
      <c r="DY85" s="898"/>
      <c r="DZ85" s="899"/>
      <c r="EA85" s="218"/>
    </row>
    <row r="86" spans="1:131" ht="26.25" customHeight="1" x14ac:dyDescent="0.15">
      <c r="A86" s="226">
        <v>19</v>
      </c>
      <c r="B86" s="912"/>
      <c r="C86" s="913"/>
      <c r="D86" s="913"/>
      <c r="E86" s="913"/>
      <c r="F86" s="913"/>
      <c r="G86" s="913"/>
      <c r="H86" s="913"/>
      <c r="I86" s="913"/>
      <c r="J86" s="913"/>
      <c r="K86" s="913"/>
      <c r="L86" s="913"/>
      <c r="M86" s="913"/>
      <c r="N86" s="913"/>
      <c r="O86" s="913"/>
      <c r="P86" s="914"/>
      <c r="Q86" s="911"/>
      <c r="R86" s="868"/>
      <c r="S86" s="868"/>
      <c r="T86" s="868"/>
      <c r="U86" s="868"/>
      <c r="V86" s="868"/>
      <c r="W86" s="868"/>
      <c r="X86" s="868"/>
      <c r="Y86" s="868"/>
      <c r="Z86" s="868"/>
      <c r="AA86" s="868"/>
      <c r="AB86" s="868"/>
      <c r="AC86" s="868"/>
      <c r="AD86" s="868"/>
      <c r="AE86" s="868"/>
      <c r="AF86" s="868"/>
      <c r="AG86" s="868"/>
      <c r="AH86" s="868"/>
      <c r="AI86" s="868"/>
      <c r="AJ86" s="868"/>
      <c r="AK86" s="868"/>
      <c r="AL86" s="868"/>
      <c r="AM86" s="868"/>
      <c r="AN86" s="868"/>
      <c r="AO86" s="868"/>
      <c r="AP86" s="868"/>
      <c r="AQ86" s="868"/>
      <c r="AR86" s="868"/>
      <c r="AS86" s="868"/>
      <c r="AT86" s="868"/>
      <c r="AU86" s="868"/>
      <c r="AV86" s="868"/>
      <c r="AW86" s="868"/>
      <c r="AX86" s="868"/>
      <c r="AY86" s="868"/>
      <c r="AZ86" s="870"/>
      <c r="BA86" s="870"/>
      <c r="BB86" s="870"/>
      <c r="BC86" s="870"/>
      <c r="BD86" s="871"/>
      <c r="BE86" s="229"/>
      <c r="BF86" s="229"/>
      <c r="BG86" s="229"/>
      <c r="BH86" s="229"/>
      <c r="BI86" s="229"/>
      <c r="BJ86" s="229"/>
      <c r="BK86" s="229"/>
      <c r="BL86" s="229"/>
      <c r="BM86" s="229"/>
      <c r="BN86" s="229"/>
      <c r="BO86" s="229"/>
      <c r="BP86" s="229"/>
      <c r="BQ86" s="226">
        <v>80</v>
      </c>
      <c r="BR86" s="231"/>
      <c r="BS86" s="897"/>
      <c r="BT86" s="898"/>
      <c r="BU86" s="898"/>
      <c r="BV86" s="898"/>
      <c r="BW86" s="898"/>
      <c r="BX86" s="898"/>
      <c r="BY86" s="898"/>
      <c r="BZ86" s="898"/>
      <c r="CA86" s="898"/>
      <c r="CB86" s="898"/>
      <c r="CC86" s="898"/>
      <c r="CD86" s="898"/>
      <c r="CE86" s="898"/>
      <c r="CF86" s="898"/>
      <c r="CG86" s="903"/>
      <c r="CH86" s="900"/>
      <c r="CI86" s="901"/>
      <c r="CJ86" s="901"/>
      <c r="CK86" s="901"/>
      <c r="CL86" s="902"/>
      <c r="CM86" s="900"/>
      <c r="CN86" s="901"/>
      <c r="CO86" s="901"/>
      <c r="CP86" s="901"/>
      <c r="CQ86" s="902"/>
      <c r="CR86" s="900"/>
      <c r="CS86" s="901"/>
      <c r="CT86" s="901"/>
      <c r="CU86" s="901"/>
      <c r="CV86" s="902"/>
      <c r="CW86" s="900"/>
      <c r="CX86" s="901"/>
      <c r="CY86" s="901"/>
      <c r="CZ86" s="901"/>
      <c r="DA86" s="902"/>
      <c r="DB86" s="900"/>
      <c r="DC86" s="901"/>
      <c r="DD86" s="901"/>
      <c r="DE86" s="901"/>
      <c r="DF86" s="902"/>
      <c r="DG86" s="900"/>
      <c r="DH86" s="901"/>
      <c r="DI86" s="901"/>
      <c r="DJ86" s="901"/>
      <c r="DK86" s="902"/>
      <c r="DL86" s="900"/>
      <c r="DM86" s="901"/>
      <c r="DN86" s="901"/>
      <c r="DO86" s="901"/>
      <c r="DP86" s="902"/>
      <c r="DQ86" s="900"/>
      <c r="DR86" s="901"/>
      <c r="DS86" s="901"/>
      <c r="DT86" s="901"/>
      <c r="DU86" s="902"/>
      <c r="DV86" s="897"/>
      <c r="DW86" s="898"/>
      <c r="DX86" s="898"/>
      <c r="DY86" s="898"/>
      <c r="DZ86" s="899"/>
      <c r="EA86" s="218"/>
    </row>
    <row r="87" spans="1:131" ht="26.25" customHeight="1" x14ac:dyDescent="0.15">
      <c r="A87" s="232">
        <v>20</v>
      </c>
      <c r="B87" s="918"/>
      <c r="C87" s="919"/>
      <c r="D87" s="919"/>
      <c r="E87" s="919"/>
      <c r="F87" s="919"/>
      <c r="G87" s="919"/>
      <c r="H87" s="919"/>
      <c r="I87" s="919"/>
      <c r="J87" s="919"/>
      <c r="K87" s="919"/>
      <c r="L87" s="919"/>
      <c r="M87" s="919"/>
      <c r="N87" s="919"/>
      <c r="O87" s="919"/>
      <c r="P87" s="920"/>
      <c r="Q87" s="921"/>
      <c r="R87" s="922"/>
      <c r="S87" s="922"/>
      <c r="T87" s="922"/>
      <c r="U87" s="922"/>
      <c r="V87" s="922"/>
      <c r="W87" s="922"/>
      <c r="X87" s="922"/>
      <c r="Y87" s="922"/>
      <c r="Z87" s="922"/>
      <c r="AA87" s="922"/>
      <c r="AB87" s="922"/>
      <c r="AC87" s="922"/>
      <c r="AD87" s="922"/>
      <c r="AE87" s="922"/>
      <c r="AF87" s="922"/>
      <c r="AG87" s="922"/>
      <c r="AH87" s="922"/>
      <c r="AI87" s="922"/>
      <c r="AJ87" s="922"/>
      <c r="AK87" s="922"/>
      <c r="AL87" s="922"/>
      <c r="AM87" s="922"/>
      <c r="AN87" s="922"/>
      <c r="AO87" s="922"/>
      <c r="AP87" s="922"/>
      <c r="AQ87" s="922"/>
      <c r="AR87" s="922"/>
      <c r="AS87" s="922"/>
      <c r="AT87" s="922"/>
      <c r="AU87" s="922"/>
      <c r="AV87" s="922"/>
      <c r="AW87" s="922"/>
      <c r="AX87" s="922"/>
      <c r="AY87" s="922"/>
      <c r="AZ87" s="923"/>
      <c r="BA87" s="923"/>
      <c r="BB87" s="923"/>
      <c r="BC87" s="923"/>
      <c r="BD87" s="924"/>
      <c r="BE87" s="229"/>
      <c r="BF87" s="229"/>
      <c r="BG87" s="229"/>
      <c r="BH87" s="229"/>
      <c r="BI87" s="229"/>
      <c r="BJ87" s="229"/>
      <c r="BK87" s="229"/>
      <c r="BL87" s="229"/>
      <c r="BM87" s="229"/>
      <c r="BN87" s="229"/>
      <c r="BO87" s="229"/>
      <c r="BP87" s="229"/>
      <c r="BQ87" s="226">
        <v>81</v>
      </c>
      <c r="BR87" s="231"/>
      <c r="BS87" s="897"/>
      <c r="BT87" s="898"/>
      <c r="BU87" s="898"/>
      <c r="BV87" s="898"/>
      <c r="BW87" s="898"/>
      <c r="BX87" s="898"/>
      <c r="BY87" s="898"/>
      <c r="BZ87" s="898"/>
      <c r="CA87" s="898"/>
      <c r="CB87" s="898"/>
      <c r="CC87" s="898"/>
      <c r="CD87" s="898"/>
      <c r="CE87" s="898"/>
      <c r="CF87" s="898"/>
      <c r="CG87" s="903"/>
      <c r="CH87" s="900"/>
      <c r="CI87" s="901"/>
      <c r="CJ87" s="901"/>
      <c r="CK87" s="901"/>
      <c r="CL87" s="902"/>
      <c r="CM87" s="900"/>
      <c r="CN87" s="901"/>
      <c r="CO87" s="901"/>
      <c r="CP87" s="901"/>
      <c r="CQ87" s="902"/>
      <c r="CR87" s="900"/>
      <c r="CS87" s="901"/>
      <c r="CT87" s="901"/>
      <c r="CU87" s="901"/>
      <c r="CV87" s="902"/>
      <c r="CW87" s="900"/>
      <c r="CX87" s="901"/>
      <c r="CY87" s="901"/>
      <c r="CZ87" s="901"/>
      <c r="DA87" s="902"/>
      <c r="DB87" s="900"/>
      <c r="DC87" s="901"/>
      <c r="DD87" s="901"/>
      <c r="DE87" s="901"/>
      <c r="DF87" s="902"/>
      <c r="DG87" s="900"/>
      <c r="DH87" s="901"/>
      <c r="DI87" s="901"/>
      <c r="DJ87" s="901"/>
      <c r="DK87" s="902"/>
      <c r="DL87" s="900"/>
      <c r="DM87" s="901"/>
      <c r="DN87" s="901"/>
      <c r="DO87" s="901"/>
      <c r="DP87" s="902"/>
      <c r="DQ87" s="900"/>
      <c r="DR87" s="901"/>
      <c r="DS87" s="901"/>
      <c r="DT87" s="901"/>
      <c r="DU87" s="902"/>
      <c r="DV87" s="897"/>
      <c r="DW87" s="898"/>
      <c r="DX87" s="898"/>
      <c r="DY87" s="898"/>
      <c r="DZ87" s="899"/>
      <c r="EA87" s="218"/>
    </row>
    <row r="88" spans="1:131" ht="26.25" customHeight="1" thickBot="1" x14ac:dyDescent="0.2">
      <c r="A88" s="228" t="s">
        <v>377</v>
      </c>
      <c r="B88" s="827" t="s">
        <v>402</v>
      </c>
      <c r="C88" s="828"/>
      <c r="D88" s="828"/>
      <c r="E88" s="828"/>
      <c r="F88" s="828"/>
      <c r="G88" s="828"/>
      <c r="H88" s="828"/>
      <c r="I88" s="828"/>
      <c r="J88" s="828"/>
      <c r="K88" s="828"/>
      <c r="L88" s="828"/>
      <c r="M88" s="828"/>
      <c r="N88" s="828"/>
      <c r="O88" s="828"/>
      <c r="P88" s="829"/>
      <c r="Q88" s="878"/>
      <c r="R88" s="879"/>
      <c r="S88" s="879"/>
      <c r="T88" s="879"/>
      <c r="U88" s="879"/>
      <c r="V88" s="879"/>
      <c r="W88" s="879"/>
      <c r="X88" s="879"/>
      <c r="Y88" s="879"/>
      <c r="Z88" s="879"/>
      <c r="AA88" s="879"/>
      <c r="AB88" s="879"/>
      <c r="AC88" s="879"/>
      <c r="AD88" s="879"/>
      <c r="AE88" s="879"/>
      <c r="AF88" s="882">
        <v>121</v>
      </c>
      <c r="AG88" s="882"/>
      <c r="AH88" s="882"/>
      <c r="AI88" s="882"/>
      <c r="AJ88" s="882"/>
      <c r="AK88" s="879"/>
      <c r="AL88" s="879"/>
      <c r="AM88" s="879"/>
      <c r="AN88" s="879"/>
      <c r="AO88" s="879"/>
      <c r="AP88" s="882">
        <v>1994</v>
      </c>
      <c r="AQ88" s="882"/>
      <c r="AR88" s="882"/>
      <c r="AS88" s="882"/>
      <c r="AT88" s="882"/>
      <c r="AU88" s="882">
        <v>201</v>
      </c>
      <c r="AV88" s="882"/>
      <c r="AW88" s="882"/>
      <c r="AX88" s="882"/>
      <c r="AY88" s="882"/>
      <c r="AZ88" s="887"/>
      <c r="BA88" s="887"/>
      <c r="BB88" s="887"/>
      <c r="BC88" s="887"/>
      <c r="BD88" s="888"/>
      <c r="BE88" s="229"/>
      <c r="BF88" s="229"/>
      <c r="BG88" s="229"/>
      <c r="BH88" s="229"/>
      <c r="BI88" s="229"/>
      <c r="BJ88" s="229"/>
      <c r="BK88" s="229"/>
      <c r="BL88" s="229"/>
      <c r="BM88" s="229"/>
      <c r="BN88" s="229"/>
      <c r="BO88" s="229"/>
      <c r="BP88" s="229"/>
      <c r="BQ88" s="226">
        <v>82</v>
      </c>
      <c r="BR88" s="231"/>
      <c r="BS88" s="897"/>
      <c r="BT88" s="898"/>
      <c r="BU88" s="898"/>
      <c r="BV88" s="898"/>
      <c r="BW88" s="898"/>
      <c r="BX88" s="898"/>
      <c r="BY88" s="898"/>
      <c r="BZ88" s="898"/>
      <c r="CA88" s="898"/>
      <c r="CB88" s="898"/>
      <c r="CC88" s="898"/>
      <c r="CD88" s="898"/>
      <c r="CE88" s="898"/>
      <c r="CF88" s="898"/>
      <c r="CG88" s="903"/>
      <c r="CH88" s="900"/>
      <c r="CI88" s="901"/>
      <c r="CJ88" s="901"/>
      <c r="CK88" s="901"/>
      <c r="CL88" s="902"/>
      <c r="CM88" s="900"/>
      <c r="CN88" s="901"/>
      <c r="CO88" s="901"/>
      <c r="CP88" s="901"/>
      <c r="CQ88" s="902"/>
      <c r="CR88" s="900"/>
      <c r="CS88" s="901"/>
      <c r="CT88" s="901"/>
      <c r="CU88" s="901"/>
      <c r="CV88" s="902"/>
      <c r="CW88" s="900"/>
      <c r="CX88" s="901"/>
      <c r="CY88" s="901"/>
      <c r="CZ88" s="901"/>
      <c r="DA88" s="902"/>
      <c r="DB88" s="900"/>
      <c r="DC88" s="901"/>
      <c r="DD88" s="901"/>
      <c r="DE88" s="901"/>
      <c r="DF88" s="902"/>
      <c r="DG88" s="900"/>
      <c r="DH88" s="901"/>
      <c r="DI88" s="901"/>
      <c r="DJ88" s="901"/>
      <c r="DK88" s="902"/>
      <c r="DL88" s="900"/>
      <c r="DM88" s="901"/>
      <c r="DN88" s="901"/>
      <c r="DO88" s="901"/>
      <c r="DP88" s="902"/>
      <c r="DQ88" s="900"/>
      <c r="DR88" s="901"/>
      <c r="DS88" s="901"/>
      <c r="DT88" s="901"/>
      <c r="DU88" s="902"/>
      <c r="DV88" s="897"/>
      <c r="DW88" s="898"/>
      <c r="DX88" s="898"/>
      <c r="DY88" s="898"/>
      <c r="DZ88" s="899"/>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7"/>
      <c r="BT89" s="898"/>
      <c r="BU89" s="898"/>
      <c r="BV89" s="898"/>
      <c r="BW89" s="898"/>
      <c r="BX89" s="898"/>
      <c r="BY89" s="898"/>
      <c r="BZ89" s="898"/>
      <c r="CA89" s="898"/>
      <c r="CB89" s="898"/>
      <c r="CC89" s="898"/>
      <c r="CD89" s="898"/>
      <c r="CE89" s="898"/>
      <c r="CF89" s="898"/>
      <c r="CG89" s="903"/>
      <c r="CH89" s="900"/>
      <c r="CI89" s="901"/>
      <c r="CJ89" s="901"/>
      <c r="CK89" s="901"/>
      <c r="CL89" s="902"/>
      <c r="CM89" s="900"/>
      <c r="CN89" s="901"/>
      <c r="CO89" s="901"/>
      <c r="CP89" s="901"/>
      <c r="CQ89" s="902"/>
      <c r="CR89" s="900"/>
      <c r="CS89" s="901"/>
      <c r="CT89" s="901"/>
      <c r="CU89" s="901"/>
      <c r="CV89" s="902"/>
      <c r="CW89" s="900"/>
      <c r="CX89" s="901"/>
      <c r="CY89" s="901"/>
      <c r="CZ89" s="901"/>
      <c r="DA89" s="902"/>
      <c r="DB89" s="900"/>
      <c r="DC89" s="901"/>
      <c r="DD89" s="901"/>
      <c r="DE89" s="901"/>
      <c r="DF89" s="902"/>
      <c r="DG89" s="900"/>
      <c r="DH89" s="901"/>
      <c r="DI89" s="901"/>
      <c r="DJ89" s="901"/>
      <c r="DK89" s="902"/>
      <c r="DL89" s="900"/>
      <c r="DM89" s="901"/>
      <c r="DN89" s="901"/>
      <c r="DO89" s="901"/>
      <c r="DP89" s="902"/>
      <c r="DQ89" s="900"/>
      <c r="DR89" s="901"/>
      <c r="DS89" s="901"/>
      <c r="DT89" s="901"/>
      <c r="DU89" s="902"/>
      <c r="DV89" s="897"/>
      <c r="DW89" s="898"/>
      <c r="DX89" s="898"/>
      <c r="DY89" s="898"/>
      <c r="DZ89" s="899"/>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7"/>
      <c r="BT90" s="898"/>
      <c r="BU90" s="898"/>
      <c r="BV90" s="898"/>
      <c r="BW90" s="898"/>
      <c r="BX90" s="898"/>
      <c r="BY90" s="898"/>
      <c r="BZ90" s="898"/>
      <c r="CA90" s="898"/>
      <c r="CB90" s="898"/>
      <c r="CC90" s="898"/>
      <c r="CD90" s="898"/>
      <c r="CE90" s="898"/>
      <c r="CF90" s="898"/>
      <c r="CG90" s="903"/>
      <c r="CH90" s="900"/>
      <c r="CI90" s="901"/>
      <c r="CJ90" s="901"/>
      <c r="CK90" s="901"/>
      <c r="CL90" s="902"/>
      <c r="CM90" s="900"/>
      <c r="CN90" s="901"/>
      <c r="CO90" s="901"/>
      <c r="CP90" s="901"/>
      <c r="CQ90" s="902"/>
      <c r="CR90" s="900"/>
      <c r="CS90" s="901"/>
      <c r="CT90" s="901"/>
      <c r="CU90" s="901"/>
      <c r="CV90" s="902"/>
      <c r="CW90" s="900"/>
      <c r="CX90" s="901"/>
      <c r="CY90" s="901"/>
      <c r="CZ90" s="901"/>
      <c r="DA90" s="902"/>
      <c r="DB90" s="900"/>
      <c r="DC90" s="901"/>
      <c r="DD90" s="901"/>
      <c r="DE90" s="901"/>
      <c r="DF90" s="902"/>
      <c r="DG90" s="900"/>
      <c r="DH90" s="901"/>
      <c r="DI90" s="901"/>
      <c r="DJ90" s="901"/>
      <c r="DK90" s="902"/>
      <c r="DL90" s="900"/>
      <c r="DM90" s="901"/>
      <c r="DN90" s="901"/>
      <c r="DO90" s="901"/>
      <c r="DP90" s="902"/>
      <c r="DQ90" s="900"/>
      <c r="DR90" s="901"/>
      <c r="DS90" s="901"/>
      <c r="DT90" s="901"/>
      <c r="DU90" s="902"/>
      <c r="DV90" s="897"/>
      <c r="DW90" s="898"/>
      <c r="DX90" s="898"/>
      <c r="DY90" s="898"/>
      <c r="DZ90" s="899"/>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7"/>
      <c r="BT91" s="898"/>
      <c r="BU91" s="898"/>
      <c r="BV91" s="898"/>
      <c r="BW91" s="898"/>
      <c r="BX91" s="898"/>
      <c r="BY91" s="898"/>
      <c r="BZ91" s="898"/>
      <c r="CA91" s="898"/>
      <c r="CB91" s="898"/>
      <c r="CC91" s="898"/>
      <c r="CD91" s="898"/>
      <c r="CE91" s="898"/>
      <c r="CF91" s="898"/>
      <c r="CG91" s="903"/>
      <c r="CH91" s="900"/>
      <c r="CI91" s="901"/>
      <c r="CJ91" s="901"/>
      <c r="CK91" s="901"/>
      <c r="CL91" s="902"/>
      <c r="CM91" s="900"/>
      <c r="CN91" s="901"/>
      <c r="CO91" s="901"/>
      <c r="CP91" s="901"/>
      <c r="CQ91" s="902"/>
      <c r="CR91" s="900"/>
      <c r="CS91" s="901"/>
      <c r="CT91" s="901"/>
      <c r="CU91" s="901"/>
      <c r="CV91" s="902"/>
      <c r="CW91" s="900"/>
      <c r="CX91" s="901"/>
      <c r="CY91" s="901"/>
      <c r="CZ91" s="901"/>
      <c r="DA91" s="902"/>
      <c r="DB91" s="900"/>
      <c r="DC91" s="901"/>
      <c r="DD91" s="901"/>
      <c r="DE91" s="901"/>
      <c r="DF91" s="902"/>
      <c r="DG91" s="900"/>
      <c r="DH91" s="901"/>
      <c r="DI91" s="901"/>
      <c r="DJ91" s="901"/>
      <c r="DK91" s="902"/>
      <c r="DL91" s="900"/>
      <c r="DM91" s="901"/>
      <c r="DN91" s="901"/>
      <c r="DO91" s="901"/>
      <c r="DP91" s="902"/>
      <c r="DQ91" s="900"/>
      <c r="DR91" s="901"/>
      <c r="DS91" s="901"/>
      <c r="DT91" s="901"/>
      <c r="DU91" s="902"/>
      <c r="DV91" s="897"/>
      <c r="DW91" s="898"/>
      <c r="DX91" s="898"/>
      <c r="DY91" s="898"/>
      <c r="DZ91" s="899"/>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7"/>
      <c r="BT92" s="898"/>
      <c r="BU92" s="898"/>
      <c r="BV92" s="898"/>
      <c r="BW92" s="898"/>
      <c r="BX92" s="898"/>
      <c r="BY92" s="898"/>
      <c r="BZ92" s="898"/>
      <c r="CA92" s="898"/>
      <c r="CB92" s="898"/>
      <c r="CC92" s="898"/>
      <c r="CD92" s="898"/>
      <c r="CE92" s="898"/>
      <c r="CF92" s="898"/>
      <c r="CG92" s="903"/>
      <c r="CH92" s="900"/>
      <c r="CI92" s="901"/>
      <c r="CJ92" s="901"/>
      <c r="CK92" s="901"/>
      <c r="CL92" s="902"/>
      <c r="CM92" s="900"/>
      <c r="CN92" s="901"/>
      <c r="CO92" s="901"/>
      <c r="CP92" s="901"/>
      <c r="CQ92" s="902"/>
      <c r="CR92" s="900"/>
      <c r="CS92" s="901"/>
      <c r="CT92" s="901"/>
      <c r="CU92" s="901"/>
      <c r="CV92" s="902"/>
      <c r="CW92" s="900"/>
      <c r="CX92" s="901"/>
      <c r="CY92" s="901"/>
      <c r="CZ92" s="901"/>
      <c r="DA92" s="902"/>
      <c r="DB92" s="900"/>
      <c r="DC92" s="901"/>
      <c r="DD92" s="901"/>
      <c r="DE92" s="901"/>
      <c r="DF92" s="902"/>
      <c r="DG92" s="900"/>
      <c r="DH92" s="901"/>
      <c r="DI92" s="901"/>
      <c r="DJ92" s="901"/>
      <c r="DK92" s="902"/>
      <c r="DL92" s="900"/>
      <c r="DM92" s="901"/>
      <c r="DN92" s="901"/>
      <c r="DO92" s="901"/>
      <c r="DP92" s="902"/>
      <c r="DQ92" s="900"/>
      <c r="DR92" s="901"/>
      <c r="DS92" s="901"/>
      <c r="DT92" s="901"/>
      <c r="DU92" s="902"/>
      <c r="DV92" s="897"/>
      <c r="DW92" s="898"/>
      <c r="DX92" s="898"/>
      <c r="DY92" s="898"/>
      <c r="DZ92" s="899"/>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7"/>
      <c r="BT93" s="898"/>
      <c r="BU93" s="898"/>
      <c r="BV93" s="898"/>
      <c r="BW93" s="898"/>
      <c r="BX93" s="898"/>
      <c r="BY93" s="898"/>
      <c r="BZ93" s="898"/>
      <c r="CA93" s="898"/>
      <c r="CB93" s="898"/>
      <c r="CC93" s="898"/>
      <c r="CD93" s="898"/>
      <c r="CE93" s="898"/>
      <c r="CF93" s="898"/>
      <c r="CG93" s="903"/>
      <c r="CH93" s="900"/>
      <c r="CI93" s="901"/>
      <c r="CJ93" s="901"/>
      <c r="CK93" s="901"/>
      <c r="CL93" s="902"/>
      <c r="CM93" s="900"/>
      <c r="CN93" s="901"/>
      <c r="CO93" s="901"/>
      <c r="CP93" s="901"/>
      <c r="CQ93" s="902"/>
      <c r="CR93" s="900"/>
      <c r="CS93" s="901"/>
      <c r="CT93" s="901"/>
      <c r="CU93" s="901"/>
      <c r="CV93" s="902"/>
      <c r="CW93" s="900"/>
      <c r="CX93" s="901"/>
      <c r="CY93" s="901"/>
      <c r="CZ93" s="901"/>
      <c r="DA93" s="902"/>
      <c r="DB93" s="900"/>
      <c r="DC93" s="901"/>
      <c r="DD93" s="901"/>
      <c r="DE93" s="901"/>
      <c r="DF93" s="902"/>
      <c r="DG93" s="900"/>
      <c r="DH93" s="901"/>
      <c r="DI93" s="901"/>
      <c r="DJ93" s="901"/>
      <c r="DK93" s="902"/>
      <c r="DL93" s="900"/>
      <c r="DM93" s="901"/>
      <c r="DN93" s="901"/>
      <c r="DO93" s="901"/>
      <c r="DP93" s="902"/>
      <c r="DQ93" s="900"/>
      <c r="DR93" s="901"/>
      <c r="DS93" s="901"/>
      <c r="DT93" s="901"/>
      <c r="DU93" s="902"/>
      <c r="DV93" s="897"/>
      <c r="DW93" s="898"/>
      <c r="DX93" s="898"/>
      <c r="DY93" s="898"/>
      <c r="DZ93" s="899"/>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7"/>
      <c r="BT94" s="898"/>
      <c r="BU94" s="898"/>
      <c r="BV94" s="898"/>
      <c r="BW94" s="898"/>
      <c r="BX94" s="898"/>
      <c r="BY94" s="898"/>
      <c r="BZ94" s="898"/>
      <c r="CA94" s="898"/>
      <c r="CB94" s="898"/>
      <c r="CC94" s="898"/>
      <c r="CD94" s="898"/>
      <c r="CE94" s="898"/>
      <c r="CF94" s="898"/>
      <c r="CG94" s="903"/>
      <c r="CH94" s="900"/>
      <c r="CI94" s="901"/>
      <c r="CJ94" s="901"/>
      <c r="CK94" s="901"/>
      <c r="CL94" s="902"/>
      <c r="CM94" s="900"/>
      <c r="CN94" s="901"/>
      <c r="CO94" s="901"/>
      <c r="CP94" s="901"/>
      <c r="CQ94" s="902"/>
      <c r="CR94" s="900"/>
      <c r="CS94" s="901"/>
      <c r="CT94" s="901"/>
      <c r="CU94" s="901"/>
      <c r="CV94" s="902"/>
      <c r="CW94" s="900"/>
      <c r="CX94" s="901"/>
      <c r="CY94" s="901"/>
      <c r="CZ94" s="901"/>
      <c r="DA94" s="902"/>
      <c r="DB94" s="900"/>
      <c r="DC94" s="901"/>
      <c r="DD94" s="901"/>
      <c r="DE94" s="901"/>
      <c r="DF94" s="902"/>
      <c r="DG94" s="900"/>
      <c r="DH94" s="901"/>
      <c r="DI94" s="901"/>
      <c r="DJ94" s="901"/>
      <c r="DK94" s="902"/>
      <c r="DL94" s="900"/>
      <c r="DM94" s="901"/>
      <c r="DN94" s="901"/>
      <c r="DO94" s="901"/>
      <c r="DP94" s="902"/>
      <c r="DQ94" s="900"/>
      <c r="DR94" s="901"/>
      <c r="DS94" s="901"/>
      <c r="DT94" s="901"/>
      <c r="DU94" s="902"/>
      <c r="DV94" s="897"/>
      <c r="DW94" s="898"/>
      <c r="DX94" s="898"/>
      <c r="DY94" s="898"/>
      <c r="DZ94" s="899"/>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7"/>
      <c r="BT95" s="898"/>
      <c r="BU95" s="898"/>
      <c r="BV95" s="898"/>
      <c r="BW95" s="898"/>
      <c r="BX95" s="898"/>
      <c r="BY95" s="898"/>
      <c r="BZ95" s="898"/>
      <c r="CA95" s="898"/>
      <c r="CB95" s="898"/>
      <c r="CC95" s="898"/>
      <c r="CD95" s="898"/>
      <c r="CE95" s="898"/>
      <c r="CF95" s="898"/>
      <c r="CG95" s="903"/>
      <c r="CH95" s="900"/>
      <c r="CI95" s="901"/>
      <c r="CJ95" s="901"/>
      <c r="CK95" s="901"/>
      <c r="CL95" s="902"/>
      <c r="CM95" s="900"/>
      <c r="CN95" s="901"/>
      <c r="CO95" s="901"/>
      <c r="CP95" s="901"/>
      <c r="CQ95" s="902"/>
      <c r="CR95" s="900"/>
      <c r="CS95" s="901"/>
      <c r="CT95" s="901"/>
      <c r="CU95" s="901"/>
      <c r="CV95" s="902"/>
      <c r="CW95" s="900"/>
      <c r="CX95" s="901"/>
      <c r="CY95" s="901"/>
      <c r="CZ95" s="901"/>
      <c r="DA95" s="902"/>
      <c r="DB95" s="900"/>
      <c r="DC95" s="901"/>
      <c r="DD95" s="901"/>
      <c r="DE95" s="901"/>
      <c r="DF95" s="902"/>
      <c r="DG95" s="900"/>
      <c r="DH95" s="901"/>
      <c r="DI95" s="901"/>
      <c r="DJ95" s="901"/>
      <c r="DK95" s="902"/>
      <c r="DL95" s="900"/>
      <c r="DM95" s="901"/>
      <c r="DN95" s="901"/>
      <c r="DO95" s="901"/>
      <c r="DP95" s="902"/>
      <c r="DQ95" s="900"/>
      <c r="DR95" s="901"/>
      <c r="DS95" s="901"/>
      <c r="DT95" s="901"/>
      <c r="DU95" s="902"/>
      <c r="DV95" s="897"/>
      <c r="DW95" s="898"/>
      <c r="DX95" s="898"/>
      <c r="DY95" s="898"/>
      <c r="DZ95" s="899"/>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7"/>
      <c r="BT96" s="898"/>
      <c r="BU96" s="898"/>
      <c r="BV96" s="898"/>
      <c r="BW96" s="898"/>
      <c r="BX96" s="898"/>
      <c r="BY96" s="898"/>
      <c r="BZ96" s="898"/>
      <c r="CA96" s="898"/>
      <c r="CB96" s="898"/>
      <c r="CC96" s="898"/>
      <c r="CD96" s="898"/>
      <c r="CE96" s="898"/>
      <c r="CF96" s="898"/>
      <c r="CG96" s="903"/>
      <c r="CH96" s="900"/>
      <c r="CI96" s="901"/>
      <c r="CJ96" s="901"/>
      <c r="CK96" s="901"/>
      <c r="CL96" s="902"/>
      <c r="CM96" s="900"/>
      <c r="CN96" s="901"/>
      <c r="CO96" s="901"/>
      <c r="CP96" s="901"/>
      <c r="CQ96" s="902"/>
      <c r="CR96" s="900"/>
      <c r="CS96" s="901"/>
      <c r="CT96" s="901"/>
      <c r="CU96" s="901"/>
      <c r="CV96" s="902"/>
      <c r="CW96" s="900"/>
      <c r="CX96" s="901"/>
      <c r="CY96" s="901"/>
      <c r="CZ96" s="901"/>
      <c r="DA96" s="902"/>
      <c r="DB96" s="900"/>
      <c r="DC96" s="901"/>
      <c r="DD96" s="901"/>
      <c r="DE96" s="901"/>
      <c r="DF96" s="902"/>
      <c r="DG96" s="900"/>
      <c r="DH96" s="901"/>
      <c r="DI96" s="901"/>
      <c r="DJ96" s="901"/>
      <c r="DK96" s="902"/>
      <c r="DL96" s="900"/>
      <c r="DM96" s="901"/>
      <c r="DN96" s="901"/>
      <c r="DO96" s="901"/>
      <c r="DP96" s="902"/>
      <c r="DQ96" s="900"/>
      <c r="DR96" s="901"/>
      <c r="DS96" s="901"/>
      <c r="DT96" s="901"/>
      <c r="DU96" s="902"/>
      <c r="DV96" s="897"/>
      <c r="DW96" s="898"/>
      <c r="DX96" s="898"/>
      <c r="DY96" s="898"/>
      <c r="DZ96" s="899"/>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7"/>
      <c r="BT97" s="898"/>
      <c r="BU97" s="898"/>
      <c r="BV97" s="898"/>
      <c r="BW97" s="898"/>
      <c r="BX97" s="898"/>
      <c r="BY97" s="898"/>
      <c r="BZ97" s="898"/>
      <c r="CA97" s="898"/>
      <c r="CB97" s="898"/>
      <c r="CC97" s="898"/>
      <c r="CD97" s="898"/>
      <c r="CE97" s="898"/>
      <c r="CF97" s="898"/>
      <c r="CG97" s="903"/>
      <c r="CH97" s="900"/>
      <c r="CI97" s="901"/>
      <c r="CJ97" s="901"/>
      <c r="CK97" s="901"/>
      <c r="CL97" s="902"/>
      <c r="CM97" s="900"/>
      <c r="CN97" s="901"/>
      <c r="CO97" s="901"/>
      <c r="CP97" s="901"/>
      <c r="CQ97" s="902"/>
      <c r="CR97" s="900"/>
      <c r="CS97" s="901"/>
      <c r="CT97" s="901"/>
      <c r="CU97" s="901"/>
      <c r="CV97" s="902"/>
      <c r="CW97" s="900"/>
      <c r="CX97" s="901"/>
      <c r="CY97" s="901"/>
      <c r="CZ97" s="901"/>
      <c r="DA97" s="902"/>
      <c r="DB97" s="900"/>
      <c r="DC97" s="901"/>
      <c r="DD97" s="901"/>
      <c r="DE97" s="901"/>
      <c r="DF97" s="902"/>
      <c r="DG97" s="900"/>
      <c r="DH97" s="901"/>
      <c r="DI97" s="901"/>
      <c r="DJ97" s="901"/>
      <c r="DK97" s="902"/>
      <c r="DL97" s="900"/>
      <c r="DM97" s="901"/>
      <c r="DN97" s="901"/>
      <c r="DO97" s="901"/>
      <c r="DP97" s="902"/>
      <c r="DQ97" s="900"/>
      <c r="DR97" s="901"/>
      <c r="DS97" s="901"/>
      <c r="DT97" s="901"/>
      <c r="DU97" s="902"/>
      <c r="DV97" s="897"/>
      <c r="DW97" s="898"/>
      <c r="DX97" s="898"/>
      <c r="DY97" s="898"/>
      <c r="DZ97" s="899"/>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7"/>
      <c r="BT98" s="898"/>
      <c r="BU98" s="898"/>
      <c r="BV98" s="898"/>
      <c r="BW98" s="898"/>
      <c r="BX98" s="898"/>
      <c r="BY98" s="898"/>
      <c r="BZ98" s="898"/>
      <c r="CA98" s="898"/>
      <c r="CB98" s="898"/>
      <c r="CC98" s="898"/>
      <c r="CD98" s="898"/>
      <c r="CE98" s="898"/>
      <c r="CF98" s="898"/>
      <c r="CG98" s="903"/>
      <c r="CH98" s="900"/>
      <c r="CI98" s="901"/>
      <c r="CJ98" s="901"/>
      <c r="CK98" s="901"/>
      <c r="CL98" s="902"/>
      <c r="CM98" s="900"/>
      <c r="CN98" s="901"/>
      <c r="CO98" s="901"/>
      <c r="CP98" s="901"/>
      <c r="CQ98" s="902"/>
      <c r="CR98" s="900"/>
      <c r="CS98" s="901"/>
      <c r="CT98" s="901"/>
      <c r="CU98" s="901"/>
      <c r="CV98" s="902"/>
      <c r="CW98" s="900"/>
      <c r="CX98" s="901"/>
      <c r="CY98" s="901"/>
      <c r="CZ98" s="901"/>
      <c r="DA98" s="902"/>
      <c r="DB98" s="900"/>
      <c r="DC98" s="901"/>
      <c r="DD98" s="901"/>
      <c r="DE98" s="901"/>
      <c r="DF98" s="902"/>
      <c r="DG98" s="900"/>
      <c r="DH98" s="901"/>
      <c r="DI98" s="901"/>
      <c r="DJ98" s="901"/>
      <c r="DK98" s="902"/>
      <c r="DL98" s="900"/>
      <c r="DM98" s="901"/>
      <c r="DN98" s="901"/>
      <c r="DO98" s="901"/>
      <c r="DP98" s="902"/>
      <c r="DQ98" s="900"/>
      <c r="DR98" s="901"/>
      <c r="DS98" s="901"/>
      <c r="DT98" s="901"/>
      <c r="DU98" s="902"/>
      <c r="DV98" s="897"/>
      <c r="DW98" s="898"/>
      <c r="DX98" s="898"/>
      <c r="DY98" s="898"/>
      <c r="DZ98" s="899"/>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7"/>
      <c r="BT99" s="898"/>
      <c r="BU99" s="898"/>
      <c r="BV99" s="898"/>
      <c r="BW99" s="898"/>
      <c r="BX99" s="898"/>
      <c r="BY99" s="898"/>
      <c r="BZ99" s="898"/>
      <c r="CA99" s="898"/>
      <c r="CB99" s="898"/>
      <c r="CC99" s="898"/>
      <c r="CD99" s="898"/>
      <c r="CE99" s="898"/>
      <c r="CF99" s="898"/>
      <c r="CG99" s="903"/>
      <c r="CH99" s="900"/>
      <c r="CI99" s="901"/>
      <c r="CJ99" s="901"/>
      <c r="CK99" s="901"/>
      <c r="CL99" s="902"/>
      <c r="CM99" s="900"/>
      <c r="CN99" s="901"/>
      <c r="CO99" s="901"/>
      <c r="CP99" s="901"/>
      <c r="CQ99" s="902"/>
      <c r="CR99" s="900"/>
      <c r="CS99" s="901"/>
      <c r="CT99" s="901"/>
      <c r="CU99" s="901"/>
      <c r="CV99" s="902"/>
      <c r="CW99" s="900"/>
      <c r="CX99" s="901"/>
      <c r="CY99" s="901"/>
      <c r="CZ99" s="901"/>
      <c r="DA99" s="902"/>
      <c r="DB99" s="900"/>
      <c r="DC99" s="901"/>
      <c r="DD99" s="901"/>
      <c r="DE99" s="901"/>
      <c r="DF99" s="902"/>
      <c r="DG99" s="900"/>
      <c r="DH99" s="901"/>
      <c r="DI99" s="901"/>
      <c r="DJ99" s="901"/>
      <c r="DK99" s="902"/>
      <c r="DL99" s="900"/>
      <c r="DM99" s="901"/>
      <c r="DN99" s="901"/>
      <c r="DO99" s="901"/>
      <c r="DP99" s="902"/>
      <c r="DQ99" s="900"/>
      <c r="DR99" s="901"/>
      <c r="DS99" s="901"/>
      <c r="DT99" s="901"/>
      <c r="DU99" s="902"/>
      <c r="DV99" s="897"/>
      <c r="DW99" s="898"/>
      <c r="DX99" s="898"/>
      <c r="DY99" s="898"/>
      <c r="DZ99" s="899"/>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7"/>
      <c r="BT100" s="898"/>
      <c r="BU100" s="898"/>
      <c r="BV100" s="898"/>
      <c r="BW100" s="898"/>
      <c r="BX100" s="898"/>
      <c r="BY100" s="898"/>
      <c r="BZ100" s="898"/>
      <c r="CA100" s="898"/>
      <c r="CB100" s="898"/>
      <c r="CC100" s="898"/>
      <c r="CD100" s="898"/>
      <c r="CE100" s="898"/>
      <c r="CF100" s="898"/>
      <c r="CG100" s="903"/>
      <c r="CH100" s="900"/>
      <c r="CI100" s="901"/>
      <c r="CJ100" s="901"/>
      <c r="CK100" s="901"/>
      <c r="CL100" s="902"/>
      <c r="CM100" s="900"/>
      <c r="CN100" s="901"/>
      <c r="CO100" s="901"/>
      <c r="CP100" s="901"/>
      <c r="CQ100" s="902"/>
      <c r="CR100" s="900"/>
      <c r="CS100" s="901"/>
      <c r="CT100" s="901"/>
      <c r="CU100" s="901"/>
      <c r="CV100" s="902"/>
      <c r="CW100" s="900"/>
      <c r="CX100" s="901"/>
      <c r="CY100" s="901"/>
      <c r="CZ100" s="901"/>
      <c r="DA100" s="902"/>
      <c r="DB100" s="900"/>
      <c r="DC100" s="901"/>
      <c r="DD100" s="901"/>
      <c r="DE100" s="901"/>
      <c r="DF100" s="902"/>
      <c r="DG100" s="900"/>
      <c r="DH100" s="901"/>
      <c r="DI100" s="901"/>
      <c r="DJ100" s="901"/>
      <c r="DK100" s="902"/>
      <c r="DL100" s="900"/>
      <c r="DM100" s="901"/>
      <c r="DN100" s="901"/>
      <c r="DO100" s="901"/>
      <c r="DP100" s="902"/>
      <c r="DQ100" s="900"/>
      <c r="DR100" s="901"/>
      <c r="DS100" s="901"/>
      <c r="DT100" s="901"/>
      <c r="DU100" s="902"/>
      <c r="DV100" s="897"/>
      <c r="DW100" s="898"/>
      <c r="DX100" s="898"/>
      <c r="DY100" s="898"/>
      <c r="DZ100" s="899"/>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7"/>
      <c r="BT101" s="898"/>
      <c r="BU101" s="898"/>
      <c r="BV101" s="898"/>
      <c r="BW101" s="898"/>
      <c r="BX101" s="898"/>
      <c r="BY101" s="898"/>
      <c r="BZ101" s="898"/>
      <c r="CA101" s="898"/>
      <c r="CB101" s="898"/>
      <c r="CC101" s="898"/>
      <c r="CD101" s="898"/>
      <c r="CE101" s="898"/>
      <c r="CF101" s="898"/>
      <c r="CG101" s="903"/>
      <c r="CH101" s="900"/>
      <c r="CI101" s="901"/>
      <c r="CJ101" s="901"/>
      <c r="CK101" s="901"/>
      <c r="CL101" s="902"/>
      <c r="CM101" s="900"/>
      <c r="CN101" s="901"/>
      <c r="CO101" s="901"/>
      <c r="CP101" s="901"/>
      <c r="CQ101" s="902"/>
      <c r="CR101" s="900"/>
      <c r="CS101" s="901"/>
      <c r="CT101" s="901"/>
      <c r="CU101" s="901"/>
      <c r="CV101" s="902"/>
      <c r="CW101" s="900"/>
      <c r="CX101" s="901"/>
      <c r="CY101" s="901"/>
      <c r="CZ101" s="901"/>
      <c r="DA101" s="902"/>
      <c r="DB101" s="900"/>
      <c r="DC101" s="901"/>
      <c r="DD101" s="901"/>
      <c r="DE101" s="901"/>
      <c r="DF101" s="902"/>
      <c r="DG101" s="900"/>
      <c r="DH101" s="901"/>
      <c r="DI101" s="901"/>
      <c r="DJ101" s="901"/>
      <c r="DK101" s="902"/>
      <c r="DL101" s="900"/>
      <c r="DM101" s="901"/>
      <c r="DN101" s="901"/>
      <c r="DO101" s="901"/>
      <c r="DP101" s="902"/>
      <c r="DQ101" s="900"/>
      <c r="DR101" s="901"/>
      <c r="DS101" s="901"/>
      <c r="DT101" s="901"/>
      <c r="DU101" s="902"/>
      <c r="DV101" s="897"/>
      <c r="DW101" s="898"/>
      <c r="DX101" s="898"/>
      <c r="DY101" s="898"/>
      <c r="DZ101" s="899"/>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7" t="s">
        <v>403</v>
      </c>
      <c r="BS102" s="828"/>
      <c r="BT102" s="828"/>
      <c r="BU102" s="828"/>
      <c r="BV102" s="828"/>
      <c r="BW102" s="828"/>
      <c r="BX102" s="828"/>
      <c r="BY102" s="828"/>
      <c r="BZ102" s="828"/>
      <c r="CA102" s="828"/>
      <c r="CB102" s="828"/>
      <c r="CC102" s="828"/>
      <c r="CD102" s="828"/>
      <c r="CE102" s="828"/>
      <c r="CF102" s="828"/>
      <c r="CG102" s="829"/>
      <c r="CH102" s="925"/>
      <c r="CI102" s="926"/>
      <c r="CJ102" s="926"/>
      <c r="CK102" s="926"/>
      <c r="CL102" s="927"/>
      <c r="CM102" s="925"/>
      <c r="CN102" s="926"/>
      <c r="CO102" s="926"/>
      <c r="CP102" s="926"/>
      <c r="CQ102" s="927"/>
      <c r="CR102" s="928">
        <v>10</v>
      </c>
      <c r="CS102" s="890"/>
      <c r="CT102" s="890"/>
      <c r="CU102" s="890"/>
      <c r="CV102" s="929"/>
      <c r="CW102" s="928" t="s">
        <v>556</v>
      </c>
      <c r="CX102" s="890"/>
      <c r="CY102" s="890"/>
      <c r="CZ102" s="890"/>
      <c r="DA102" s="929"/>
      <c r="DB102" s="928" t="s">
        <v>556</v>
      </c>
      <c r="DC102" s="890"/>
      <c r="DD102" s="890"/>
      <c r="DE102" s="890"/>
      <c r="DF102" s="929"/>
      <c r="DG102" s="928" t="s">
        <v>556</v>
      </c>
      <c r="DH102" s="890"/>
      <c r="DI102" s="890"/>
      <c r="DJ102" s="890"/>
      <c r="DK102" s="929"/>
      <c r="DL102" s="928" t="s">
        <v>556</v>
      </c>
      <c r="DM102" s="890"/>
      <c r="DN102" s="890"/>
      <c r="DO102" s="890"/>
      <c r="DP102" s="929"/>
      <c r="DQ102" s="928" t="s">
        <v>556</v>
      </c>
      <c r="DR102" s="890"/>
      <c r="DS102" s="890"/>
      <c r="DT102" s="890"/>
      <c r="DU102" s="929"/>
      <c r="DV102" s="827"/>
      <c r="DW102" s="828"/>
      <c r="DX102" s="828"/>
      <c r="DY102" s="828"/>
      <c r="DZ102" s="952"/>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8" customFormat="1" ht="26.25" customHeight="1" x14ac:dyDescent="0.15">
      <c r="A109" s="950" t="s">
        <v>410</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0" t="s">
        <v>411</v>
      </c>
      <c r="AB109" s="931"/>
      <c r="AC109" s="931"/>
      <c r="AD109" s="931"/>
      <c r="AE109" s="932"/>
      <c r="AF109" s="930" t="s">
        <v>412</v>
      </c>
      <c r="AG109" s="931"/>
      <c r="AH109" s="931"/>
      <c r="AI109" s="931"/>
      <c r="AJ109" s="932"/>
      <c r="AK109" s="930" t="s">
        <v>294</v>
      </c>
      <c r="AL109" s="931"/>
      <c r="AM109" s="931"/>
      <c r="AN109" s="931"/>
      <c r="AO109" s="932"/>
      <c r="AP109" s="930" t="s">
        <v>413</v>
      </c>
      <c r="AQ109" s="931"/>
      <c r="AR109" s="931"/>
      <c r="AS109" s="931"/>
      <c r="AT109" s="933"/>
      <c r="AU109" s="950" t="s">
        <v>410</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0" t="s">
        <v>411</v>
      </c>
      <c r="BR109" s="931"/>
      <c r="BS109" s="931"/>
      <c r="BT109" s="931"/>
      <c r="BU109" s="932"/>
      <c r="BV109" s="930" t="s">
        <v>412</v>
      </c>
      <c r="BW109" s="931"/>
      <c r="BX109" s="931"/>
      <c r="BY109" s="931"/>
      <c r="BZ109" s="932"/>
      <c r="CA109" s="930" t="s">
        <v>294</v>
      </c>
      <c r="CB109" s="931"/>
      <c r="CC109" s="931"/>
      <c r="CD109" s="931"/>
      <c r="CE109" s="932"/>
      <c r="CF109" s="951" t="s">
        <v>413</v>
      </c>
      <c r="CG109" s="951"/>
      <c r="CH109" s="951"/>
      <c r="CI109" s="951"/>
      <c r="CJ109" s="951"/>
      <c r="CK109" s="930" t="s">
        <v>414</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0" t="s">
        <v>411</v>
      </c>
      <c r="DH109" s="931"/>
      <c r="DI109" s="931"/>
      <c r="DJ109" s="931"/>
      <c r="DK109" s="932"/>
      <c r="DL109" s="930" t="s">
        <v>412</v>
      </c>
      <c r="DM109" s="931"/>
      <c r="DN109" s="931"/>
      <c r="DO109" s="931"/>
      <c r="DP109" s="932"/>
      <c r="DQ109" s="930" t="s">
        <v>294</v>
      </c>
      <c r="DR109" s="931"/>
      <c r="DS109" s="931"/>
      <c r="DT109" s="931"/>
      <c r="DU109" s="932"/>
      <c r="DV109" s="930" t="s">
        <v>413</v>
      </c>
      <c r="DW109" s="931"/>
      <c r="DX109" s="931"/>
      <c r="DY109" s="931"/>
      <c r="DZ109" s="933"/>
    </row>
    <row r="110" spans="1:131" s="218" customFormat="1" ht="26.25" customHeight="1" x14ac:dyDescent="0.15">
      <c r="A110" s="934" t="s">
        <v>415</v>
      </c>
      <c r="B110" s="935"/>
      <c r="C110" s="935"/>
      <c r="D110" s="935"/>
      <c r="E110" s="935"/>
      <c r="F110" s="935"/>
      <c r="G110" s="935"/>
      <c r="H110" s="935"/>
      <c r="I110" s="935"/>
      <c r="J110" s="935"/>
      <c r="K110" s="935"/>
      <c r="L110" s="935"/>
      <c r="M110" s="935"/>
      <c r="N110" s="935"/>
      <c r="O110" s="935"/>
      <c r="P110" s="935"/>
      <c r="Q110" s="935"/>
      <c r="R110" s="935"/>
      <c r="S110" s="935"/>
      <c r="T110" s="935"/>
      <c r="U110" s="935"/>
      <c r="V110" s="935"/>
      <c r="W110" s="935"/>
      <c r="X110" s="935"/>
      <c r="Y110" s="935"/>
      <c r="Z110" s="936"/>
      <c r="AA110" s="937">
        <v>1243828</v>
      </c>
      <c r="AB110" s="938"/>
      <c r="AC110" s="938"/>
      <c r="AD110" s="938"/>
      <c r="AE110" s="939"/>
      <c r="AF110" s="940">
        <v>1240814</v>
      </c>
      <c r="AG110" s="938"/>
      <c r="AH110" s="938"/>
      <c r="AI110" s="938"/>
      <c r="AJ110" s="939"/>
      <c r="AK110" s="940">
        <v>1195915</v>
      </c>
      <c r="AL110" s="938"/>
      <c r="AM110" s="938"/>
      <c r="AN110" s="938"/>
      <c r="AO110" s="939"/>
      <c r="AP110" s="941">
        <v>28.9</v>
      </c>
      <c r="AQ110" s="942"/>
      <c r="AR110" s="942"/>
      <c r="AS110" s="942"/>
      <c r="AT110" s="943"/>
      <c r="AU110" s="944" t="s">
        <v>69</v>
      </c>
      <c r="AV110" s="945"/>
      <c r="AW110" s="945"/>
      <c r="AX110" s="945"/>
      <c r="AY110" s="945"/>
      <c r="AZ110" s="967" t="s">
        <v>416</v>
      </c>
      <c r="BA110" s="935"/>
      <c r="BB110" s="935"/>
      <c r="BC110" s="935"/>
      <c r="BD110" s="935"/>
      <c r="BE110" s="935"/>
      <c r="BF110" s="935"/>
      <c r="BG110" s="935"/>
      <c r="BH110" s="935"/>
      <c r="BI110" s="935"/>
      <c r="BJ110" s="935"/>
      <c r="BK110" s="935"/>
      <c r="BL110" s="935"/>
      <c r="BM110" s="935"/>
      <c r="BN110" s="935"/>
      <c r="BO110" s="935"/>
      <c r="BP110" s="936"/>
      <c r="BQ110" s="968">
        <v>12407390</v>
      </c>
      <c r="BR110" s="969"/>
      <c r="BS110" s="969"/>
      <c r="BT110" s="969"/>
      <c r="BU110" s="969"/>
      <c r="BV110" s="969">
        <v>11955204</v>
      </c>
      <c r="BW110" s="969"/>
      <c r="BX110" s="969"/>
      <c r="BY110" s="969"/>
      <c r="BZ110" s="969"/>
      <c r="CA110" s="969">
        <v>11622709</v>
      </c>
      <c r="CB110" s="969"/>
      <c r="CC110" s="969"/>
      <c r="CD110" s="969"/>
      <c r="CE110" s="969"/>
      <c r="CF110" s="982">
        <v>281.2</v>
      </c>
      <c r="CG110" s="983"/>
      <c r="CH110" s="983"/>
      <c r="CI110" s="983"/>
      <c r="CJ110" s="983"/>
      <c r="CK110" s="984" t="s">
        <v>417</v>
      </c>
      <c r="CL110" s="985"/>
      <c r="CM110" s="967" t="s">
        <v>418</v>
      </c>
      <c r="CN110" s="935"/>
      <c r="CO110" s="935"/>
      <c r="CP110" s="935"/>
      <c r="CQ110" s="935"/>
      <c r="CR110" s="935"/>
      <c r="CS110" s="935"/>
      <c r="CT110" s="935"/>
      <c r="CU110" s="935"/>
      <c r="CV110" s="935"/>
      <c r="CW110" s="935"/>
      <c r="CX110" s="935"/>
      <c r="CY110" s="935"/>
      <c r="CZ110" s="935"/>
      <c r="DA110" s="935"/>
      <c r="DB110" s="935"/>
      <c r="DC110" s="935"/>
      <c r="DD110" s="935"/>
      <c r="DE110" s="935"/>
      <c r="DF110" s="936"/>
      <c r="DG110" s="968" t="s">
        <v>122</v>
      </c>
      <c r="DH110" s="969"/>
      <c r="DI110" s="969"/>
      <c r="DJ110" s="969"/>
      <c r="DK110" s="969"/>
      <c r="DL110" s="969" t="s">
        <v>122</v>
      </c>
      <c r="DM110" s="969"/>
      <c r="DN110" s="969"/>
      <c r="DO110" s="969"/>
      <c r="DP110" s="969"/>
      <c r="DQ110" s="969" t="s">
        <v>122</v>
      </c>
      <c r="DR110" s="969"/>
      <c r="DS110" s="969"/>
      <c r="DT110" s="969"/>
      <c r="DU110" s="969"/>
      <c r="DV110" s="970" t="s">
        <v>122</v>
      </c>
      <c r="DW110" s="970"/>
      <c r="DX110" s="970"/>
      <c r="DY110" s="970"/>
      <c r="DZ110" s="971"/>
    </row>
    <row r="111" spans="1:131" s="218" customFormat="1" ht="26.25" customHeight="1" x14ac:dyDescent="0.15">
      <c r="A111" s="972" t="s">
        <v>419</v>
      </c>
      <c r="B111" s="973"/>
      <c r="C111" s="973"/>
      <c r="D111" s="973"/>
      <c r="E111" s="973"/>
      <c r="F111" s="973"/>
      <c r="G111" s="973"/>
      <c r="H111" s="973"/>
      <c r="I111" s="973"/>
      <c r="J111" s="973"/>
      <c r="K111" s="973"/>
      <c r="L111" s="973"/>
      <c r="M111" s="973"/>
      <c r="N111" s="973"/>
      <c r="O111" s="973"/>
      <c r="P111" s="973"/>
      <c r="Q111" s="973"/>
      <c r="R111" s="973"/>
      <c r="S111" s="973"/>
      <c r="T111" s="973"/>
      <c r="U111" s="973"/>
      <c r="V111" s="973"/>
      <c r="W111" s="973"/>
      <c r="X111" s="973"/>
      <c r="Y111" s="973"/>
      <c r="Z111" s="974"/>
      <c r="AA111" s="975" t="s">
        <v>122</v>
      </c>
      <c r="AB111" s="976"/>
      <c r="AC111" s="976"/>
      <c r="AD111" s="976"/>
      <c r="AE111" s="977"/>
      <c r="AF111" s="978" t="s">
        <v>122</v>
      </c>
      <c r="AG111" s="976"/>
      <c r="AH111" s="976"/>
      <c r="AI111" s="976"/>
      <c r="AJ111" s="977"/>
      <c r="AK111" s="978" t="s">
        <v>122</v>
      </c>
      <c r="AL111" s="976"/>
      <c r="AM111" s="976"/>
      <c r="AN111" s="976"/>
      <c r="AO111" s="977"/>
      <c r="AP111" s="979" t="s">
        <v>122</v>
      </c>
      <c r="AQ111" s="980"/>
      <c r="AR111" s="980"/>
      <c r="AS111" s="980"/>
      <c r="AT111" s="981"/>
      <c r="AU111" s="946"/>
      <c r="AV111" s="947"/>
      <c r="AW111" s="947"/>
      <c r="AX111" s="947"/>
      <c r="AY111" s="947"/>
      <c r="AZ111" s="960" t="s">
        <v>420</v>
      </c>
      <c r="BA111" s="961"/>
      <c r="BB111" s="961"/>
      <c r="BC111" s="961"/>
      <c r="BD111" s="961"/>
      <c r="BE111" s="961"/>
      <c r="BF111" s="961"/>
      <c r="BG111" s="961"/>
      <c r="BH111" s="961"/>
      <c r="BI111" s="961"/>
      <c r="BJ111" s="961"/>
      <c r="BK111" s="961"/>
      <c r="BL111" s="961"/>
      <c r="BM111" s="961"/>
      <c r="BN111" s="961"/>
      <c r="BO111" s="961"/>
      <c r="BP111" s="962"/>
      <c r="BQ111" s="963" t="s">
        <v>122</v>
      </c>
      <c r="BR111" s="964"/>
      <c r="BS111" s="964"/>
      <c r="BT111" s="964"/>
      <c r="BU111" s="964"/>
      <c r="BV111" s="964" t="s">
        <v>122</v>
      </c>
      <c r="BW111" s="964"/>
      <c r="BX111" s="964"/>
      <c r="BY111" s="964"/>
      <c r="BZ111" s="964"/>
      <c r="CA111" s="964" t="s">
        <v>122</v>
      </c>
      <c r="CB111" s="964"/>
      <c r="CC111" s="964"/>
      <c r="CD111" s="964"/>
      <c r="CE111" s="964"/>
      <c r="CF111" s="958" t="s">
        <v>122</v>
      </c>
      <c r="CG111" s="959"/>
      <c r="CH111" s="959"/>
      <c r="CI111" s="959"/>
      <c r="CJ111" s="959"/>
      <c r="CK111" s="986"/>
      <c r="CL111" s="987"/>
      <c r="CM111" s="960" t="s">
        <v>421</v>
      </c>
      <c r="CN111" s="961"/>
      <c r="CO111" s="961"/>
      <c r="CP111" s="961"/>
      <c r="CQ111" s="961"/>
      <c r="CR111" s="961"/>
      <c r="CS111" s="961"/>
      <c r="CT111" s="961"/>
      <c r="CU111" s="961"/>
      <c r="CV111" s="961"/>
      <c r="CW111" s="961"/>
      <c r="CX111" s="961"/>
      <c r="CY111" s="961"/>
      <c r="CZ111" s="961"/>
      <c r="DA111" s="961"/>
      <c r="DB111" s="961"/>
      <c r="DC111" s="961"/>
      <c r="DD111" s="961"/>
      <c r="DE111" s="961"/>
      <c r="DF111" s="962"/>
      <c r="DG111" s="963" t="s">
        <v>122</v>
      </c>
      <c r="DH111" s="964"/>
      <c r="DI111" s="964"/>
      <c r="DJ111" s="964"/>
      <c r="DK111" s="964"/>
      <c r="DL111" s="964" t="s">
        <v>122</v>
      </c>
      <c r="DM111" s="964"/>
      <c r="DN111" s="964"/>
      <c r="DO111" s="964"/>
      <c r="DP111" s="964"/>
      <c r="DQ111" s="964" t="s">
        <v>122</v>
      </c>
      <c r="DR111" s="964"/>
      <c r="DS111" s="964"/>
      <c r="DT111" s="964"/>
      <c r="DU111" s="964"/>
      <c r="DV111" s="965" t="s">
        <v>122</v>
      </c>
      <c r="DW111" s="965"/>
      <c r="DX111" s="965"/>
      <c r="DY111" s="965"/>
      <c r="DZ111" s="966"/>
    </row>
    <row r="112" spans="1:131" s="218" customFormat="1" ht="26.25" customHeight="1" x14ac:dyDescent="0.15">
      <c r="A112" s="990" t="s">
        <v>422</v>
      </c>
      <c r="B112" s="991"/>
      <c r="C112" s="961" t="s">
        <v>423</v>
      </c>
      <c r="D112" s="961"/>
      <c r="E112" s="961"/>
      <c r="F112" s="961"/>
      <c r="G112" s="961"/>
      <c r="H112" s="961"/>
      <c r="I112" s="961"/>
      <c r="J112" s="961"/>
      <c r="K112" s="961"/>
      <c r="L112" s="961"/>
      <c r="M112" s="961"/>
      <c r="N112" s="961"/>
      <c r="O112" s="961"/>
      <c r="P112" s="961"/>
      <c r="Q112" s="961"/>
      <c r="R112" s="961"/>
      <c r="S112" s="961"/>
      <c r="T112" s="961"/>
      <c r="U112" s="961"/>
      <c r="V112" s="961"/>
      <c r="W112" s="961"/>
      <c r="X112" s="961"/>
      <c r="Y112" s="961"/>
      <c r="Z112" s="962"/>
      <c r="AA112" s="996" t="s">
        <v>122</v>
      </c>
      <c r="AB112" s="997"/>
      <c r="AC112" s="997"/>
      <c r="AD112" s="997"/>
      <c r="AE112" s="998"/>
      <c r="AF112" s="999" t="s">
        <v>122</v>
      </c>
      <c r="AG112" s="997"/>
      <c r="AH112" s="997"/>
      <c r="AI112" s="997"/>
      <c r="AJ112" s="998"/>
      <c r="AK112" s="999" t="s">
        <v>122</v>
      </c>
      <c r="AL112" s="997"/>
      <c r="AM112" s="997"/>
      <c r="AN112" s="997"/>
      <c r="AO112" s="998"/>
      <c r="AP112" s="1000" t="s">
        <v>122</v>
      </c>
      <c r="AQ112" s="1001"/>
      <c r="AR112" s="1001"/>
      <c r="AS112" s="1001"/>
      <c r="AT112" s="1002"/>
      <c r="AU112" s="946"/>
      <c r="AV112" s="947"/>
      <c r="AW112" s="947"/>
      <c r="AX112" s="947"/>
      <c r="AY112" s="947"/>
      <c r="AZ112" s="960" t="s">
        <v>424</v>
      </c>
      <c r="BA112" s="961"/>
      <c r="BB112" s="961"/>
      <c r="BC112" s="961"/>
      <c r="BD112" s="961"/>
      <c r="BE112" s="961"/>
      <c r="BF112" s="961"/>
      <c r="BG112" s="961"/>
      <c r="BH112" s="961"/>
      <c r="BI112" s="961"/>
      <c r="BJ112" s="961"/>
      <c r="BK112" s="961"/>
      <c r="BL112" s="961"/>
      <c r="BM112" s="961"/>
      <c r="BN112" s="961"/>
      <c r="BO112" s="961"/>
      <c r="BP112" s="962"/>
      <c r="BQ112" s="963">
        <v>3454918</v>
      </c>
      <c r="BR112" s="964"/>
      <c r="BS112" s="964"/>
      <c r="BT112" s="964"/>
      <c r="BU112" s="964"/>
      <c r="BV112" s="964">
        <v>3305695</v>
      </c>
      <c r="BW112" s="964"/>
      <c r="BX112" s="964"/>
      <c r="BY112" s="964"/>
      <c r="BZ112" s="964"/>
      <c r="CA112" s="964">
        <v>3173574</v>
      </c>
      <c r="CB112" s="964"/>
      <c r="CC112" s="964"/>
      <c r="CD112" s="964"/>
      <c r="CE112" s="964"/>
      <c r="CF112" s="958">
        <v>76.8</v>
      </c>
      <c r="CG112" s="959"/>
      <c r="CH112" s="959"/>
      <c r="CI112" s="959"/>
      <c r="CJ112" s="959"/>
      <c r="CK112" s="986"/>
      <c r="CL112" s="987"/>
      <c r="CM112" s="960" t="s">
        <v>425</v>
      </c>
      <c r="CN112" s="961"/>
      <c r="CO112" s="961"/>
      <c r="CP112" s="961"/>
      <c r="CQ112" s="961"/>
      <c r="CR112" s="961"/>
      <c r="CS112" s="961"/>
      <c r="CT112" s="961"/>
      <c r="CU112" s="961"/>
      <c r="CV112" s="961"/>
      <c r="CW112" s="961"/>
      <c r="CX112" s="961"/>
      <c r="CY112" s="961"/>
      <c r="CZ112" s="961"/>
      <c r="DA112" s="961"/>
      <c r="DB112" s="961"/>
      <c r="DC112" s="961"/>
      <c r="DD112" s="961"/>
      <c r="DE112" s="961"/>
      <c r="DF112" s="962"/>
      <c r="DG112" s="963" t="s">
        <v>122</v>
      </c>
      <c r="DH112" s="964"/>
      <c r="DI112" s="964"/>
      <c r="DJ112" s="964"/>
      <c r="DK112" s="964"/>
      <c r="DL112" s="964" t="s">
        <v>122</v>
      </c>
      <c r="DM112" s="964"/>
      <c r="DN112" s="964"/>
      <c r="DO112" s="964"/>
      <c r="DP112" s="964"/>
      <c r="DQ112" s="964" t="s">
        <v>122</v>
      </c>
      <c r="DR112" s="964"/>
      <c r="DS112" s="964"/>
      <c r="DT112" s="964"/>
      <c r="DU112" s="964"/>
      <c r="DV112" s="965" t="s">
        <v>122</v>
      </c>
      <c r="DW112" s="965"/>
      <c r="DX112" s="965"/>
      <c r="DY112" s="965"/>
      <c r="DZ112" s="966"/>
    </row>
    <row r="113" spans="1:130" s="218" customFormat="1" ht="26.25" customHeight="1" x14ac:dyDescent="0.15">
      <c r="A113" s="992"/>
      <c r="B113" s="993"/>
      <c r="C113" s="961" t="s">
        <v>426</v>
      </c>
      <c r="D113" s="961"/>
      <c r="E113" s="961"/>
      <c r="F113" s="961"/>
      <c r="G113" s="961"/>
      <c r="H113" s="961"/>
      <c r="I113" s="961"/>
      <c r="J113" s="961"/>
      <c r="K113" s="961"/>
      <c r="L113" s="961"/>
      <c r="M113" s="961"/>
      <c r="N113" s="961"/>
      <c r="O113" s="961"/>
      <c r="P113" s="961"/>
      <c r="Q113" s="961"/>
      <c r="R113" s="961"/>
      <c r="S113" s="961"/>
      <c r="T113" s="961"/>
      <c r="U113" s="961"/>
      <c r="V113" s="961"/>
      <c r="W113" s="961"/>
      <c r="X113" s="961"/>
      <c r="Y113" s="961"/>
      <c r="Z113" s="962"/>
      <c r="AA113" s="975">
        <v>618154</v>
      </c>
      <c r="AB113" s="976"/>
      <c r="AC113" s="976"/>
      <c r="AD113" s="976"/>
      <c r="AE113" s="977"/>
      <c r="AF113" s="978">
        <v>528269</v>
      </c>
      <c r="AG113" s="976"/>
      <c r="AH113" s="976"/>
      <c r="AI113" s="976"/>
      <c r="AJ113" s="977"/>
      <c r="AK113" s="978">
        <v>394464</v>
      </c>
      <c r="AL113" s="976"/>
      <c r="AM113" s="976"/>
      <c r="AN113" s="976"/>
      <c r="AO113" s="977"/>
      <c r="AP113" s="979">
        <v>9.5</v>
      </c>
      <c r="AQ113" s="980"/>
      <c r="AR113" s="980"/>
      <c r="AS113" s="980"/>
      <c r="AT113" s="981"/>
      <c r="AU113" s="946"/>
      <c r="AV113" s="947"/>
      <c r="AW113" s="947"/>
      <c r="AX113" s="947"/>
      <c r="AY113" s="947"/>
      <c r="AZ113" s="960" t="s">
        <v>427</v>
      </c>
      <c r="BA113" s="961"/>
      <c r="BB113" s="961"/>
      <c r="BC113" s="961"/>
      <c r="BD113" s="961"/>
      <c r="BE113" s="961"/>
      <c r="BF113" s="961"/>
      <c r="BG113" s="961"/>
      <c r="BH113" s="961"/>
      <c r="BI113" s="961"/>
      <c r="BJ113" s="961"/>
      <c r="BK113" s="961"/>
      <c r="BL113" s="961"/>
      <c r="BM113" s="961"/>
      <c r="BN113" s="961"/>
      <c r="BO113" s="961"/>
      <c r="BP113" s="962"/>
      <c r="BQ113" s="963">
        <v>228710</v>
      </c>
      <c r="BR113" s="964"/>
      <c r="BS113" s="964"/>
      <c r="BT113" s="964"/>
      <c r="BU113" s="964"/>
      <c r="BV113" s="964">
        <v>214096</v>
      </c>
      <c r="BW113" s="964"/>
      <c r="BX113" s="964"/>
      <c r="BY113" s="964"/>
      <c r="BZ113" s="964"/>
      <c r="CA113" s="964">
        <v>201252</v>
      </c>
      <c r="CB113" s="964"/>
      <c r="CC113" s="964"/>
      <c r="CD113" s="964"/>
      <c r="CE113" s="964"/>
      <c r="CF113" s="958">
        <v>4.9000000000000004</v>
      </c>
      <c r="CG113" s="959"/>
      <c r="CH113" s="959"/>
      <c r="CI113" s="959"/>
      <c r="CJ113" s="959"/>
      <c r="CK113" s="986"/>
      <c r="CL113" s="987"/>
      <c r="CM113" s="960" t="s">
        <v>428</v>
      </c>
      <c r="CN113" s="961"/>
      <c r="CO113" s="961"/>
      <c r="CP113" s="961"/>
      <c r="CQ113" s="961"/>
      <c r="CR113" s="961"/>
      <c r="CS113" s="961"/>
      <c r="CT113" s="961"/>
      <c r="CU113" s="961"/>
      <c r="CV113" s="961"/>
      <c r="CW113" s="961"/>
      <c r="CX113" s="961"/>
      <c r="CY113" s="961"/>
      <c r="CZ113" s="961"/>
      <c r="DA113" s="961"/>
      <c r="DB113" s="961"/>
      <c r="DC113" s="961"/>
      <c r="DD113" s="961"/>
      <c r="DE113" s="961"/>
      <c r="DF113" s="962"/>
      <c r="DG113" s="996" t="s">
        <v>122</v>
      </c>
      <c r="DH113" s="997"/>
      <c r="DI113" s="997"/>
      <c r="DJ113" s="997"/>
      <c r="DK113" s="998"/>
      <c r="DL113" s="999" t="s">
        <v>122</v>
      </c>
      <c r="DM113" s="997"/>
      <c r="DN113" s="997"/>
      <c r="DO113" s="997"/>
      <c r="DP113" s="998"/>
      <c r="DQ113" s="999" t="s">
        <v>122</v>
      </c>
      <c r="DR113" s="997"/>
      <c r="DS113" s="997"/>
      <c r="DT113" s="997"/>
      <c r="DU113" s="998"/>
      <c r="DV113" s="1000" t="s">
        <v>122</v>
      </c>
      <c r="DW113" s="1001"/>
      <c r="DX113" s="1001"/>
      <c r="DY113" s="1001"/>
      <c r="DZ113" s="1002"/>
    </row>
    <row r="114" spans="1:130" s="218" customFormat="1" ht="26.25" customHeight="1" x14ac:dyDescent="0.15">
      <c r="A114" s="992"/>
      <c r="B114" s="993"/>
      <c r="C114" s="961" t="s">
        <v>429</v>
      </c>
      <c r="D114" s="961"/>
      <c r="E114" s="961"/>
      <c r="F114" s="961"/>
      <c r="G114" s="961"/>
      <c r="H114" s="961"/>
      <c r="I114" s="961"/>
      <c r="J114" s="961"/>
      <c r="K114" s="961"/>
      <c r="L114" s="961"/>
      <c r="M114" s="961"/>
      <c r="N114" s="961"/>
      <c r="O114" s="961"/>
      <c r="P114" s="961"/>
      <c r="Q114" s="961"/>
      <c r="R114" s="961"/>
      <c r="S114" s="961"/>
      <c r="T114" s="961"/>
      <c r="U114" s="961"/>
      <c r="V114" s="961"/>
      <c r="W114" s="961"/>
      <c r="X114" s="961"/>
      <c r="Y114" s="961"/>
      <c r="Z114" s="962"/>
      <c r="AA114" s="996">
        <v>16201</v>
      </c>
      <c r="AB114" s="997"/>
      <c r="AC114" s="997"/>
      <c r="AD114" s="997"/>
      <c r="AE114" s="998"/>
      <c r="AF114" s="999">
        <v>18025</v>
      </c>
      <c r="AG114" s="997"/>
      <c r="AH114" s="997"/>
      <c r="AI114" s="997"/>
      <c r="AJ114" s="998"/>
      <c r="AK114" s="999">
        <v>20141</v>
      </c>
      <c r="AL114" s="997"/>
      <c r="AM114" s="997"/>
      <c r="AN114" s="997"/>
      <c r="AO114" s="998"/>
      <c r="AP114" s="1000">
        <v>0.5</v>
      </c>
      <c r="AQ114" s="1001"/>
      <c r="AR114" s="1001"/>
      <c r="AS114" s="1001"/>
      <c r="AT114" s="1002"/>
      <c r="AU114" s="946"/>
      <c r="AV114" s="947"/>
      <c r="AW114" s="947"/>
      <c r="AX114" s="947"/>
      <c r="AY114" s="947"/>
      <c r="AZ114" s="960" t="s">
        <v>430</v>
      </c>
      <c r="BA114" s="961"/>
      <c r="BB114" s="961"/>
      <c r="BC114" s="961"/>
      <c r="BD114" s="961"/>
      <c r="BE114" s="961"/>
      <c r="BF114" s="961"/>
      <c r="BG114" s="961"/>
      <c r="BH114" s="961"/>
      <c r="BI114" s="961"/>
      <c r="BJ114" s="961"/>
      <c r="BK114" s="961"/>
      <c r="BL114" s="961"/>
      <c r="BM114" s="961"/>
      <c r="BN114" s="961"/>
      <c r="BO114" s="961"/>
      <c r="BP114" s="962"/>
      <c r="BQ114" s="963">
        <v>2349404</v>
      </c>
      <c r="BR114" s="964"/>
      <c r="BS114" s="964"/>
      <c r="BT114" s="964"/>
      <c r="BU114" s="964"/>
      <c r="BV114" s="964">
        <v>2327588</v>
      </c>
      <c r="BW114" s="964"/>
      <c r="BX114" s="964"/>
      <c r="BY114" s="964"/>
      <c r="BZ114" s="964"/>
      <c r="CA114" s="964">
        <v>2386887</v>
      </c>
      <c r="CB114" s="964"/>
      <c r="CC114" s="964"/>
      <c r="CD114" s="964"/>
      <c r="CE114" s="964"/>
      <c r="CF114" s="958">
        <v>57.8</v>
      </c>
      <c r="CG114" s="959"/>
      <c r="CH114" s="959"/>
      <c r="CI114" s="959"/>
      <c r="CJ114" s="959"/>
      <c r="CK114" s="986"/>
      <c r="CL114" s="987"/>
      <c r="CM114" s="960" t="s">
        <v>431</v>
      </c>
      <c r="CN114" s="961"/>
      <c r="CO114" s="961"/>
      <c r="CP114" s="961"/>
      <c r="CQ114" s="961"/>
      <c r="CR114" s="961"/>
      <c r="CS114" s="961"/>
      <c r="CT114" s="961"/>
      <c r="CU114" s="961"/>
      <c r="CV114" s="961"/>
      <c r="CW114" s="961"/>
      <c r="CX114" s="961"/>
      <c r="CY114" s="961"/>
      <c r="CZ114" s="961"/>
      <c r="DA114" s="961"/>
      <c r="DB114" s="961"/>
      <c r="DC114" s="961"/>
      <c r="DD114" s="961"/>
      <c r="DE114" s="961"/>
      <c r="DF114" s="962"/>
      <c r="DG114" s="996" t="s">
        <v>122</v>
      </c>
      <c r="DH114" s="997"/>
      <c r="DI114" s="997"/>
      <c r="DJ114" s="997"/>
      <c r="DK114" s="998"/>
      <c r="DL114" s="999" t="s">
        <v>122</v>
      </c>
      <c r="DM114" s="997"/>
      <c r="DN114" s="997"/>
      <c r="DO114" s="997"/>
      <c r="DP114" s="998"/>
      <c r="DQ114" s="999" t="s">
        <v>122</v>
      </c>
      <c r="DR114" s="997"/>
      <c r="DS114" s="997"/>
      <c r="DT114" s="997"/>
      <c r="DU114" s="998"/>
      <c r="DV114" s="1000" t="s">
        <v>122</v>
      </c>
      <c r="DW114" s="1001"/>
      <c r="DX114" s="1001"/>
      <c r="DY114" s="1001"/>
      <c r="DZ114" s="1002"/>
    </row>
    <row r="115" spans="1:130" s="218" customFormat="1" ht="26.25" customHeight="1" x14ac:dyDescent="0.15">
      <c r="A115" s="992"/>
      <c r="B115" s="993"/>
      <c r="C115" s="961" t="s">
        <v>432</v>
      </c>
      <c r="D115" s="961"/>
      <c r="E115" s="961"/>
      <c r="F115" s="961"/>
      <c r="G115" s="961"/>
      <c r="H115" s="961"/>
      <c r="I115" s="961"/>
      <c r="J115" s="961"/>
      <c r="K115" s="961"/>
      <c r="L115" s="961"/>
      <c r="M115" s="961"/>
      <c r="N115" s="961"/>
      <c r="O115" s="961"/>
      <c r="P115" s="961"/>
      <c r="Q115" s="961"/>
      <c r="R115" s="961"/>
      <c r="S115" s="961"/>
      <c r="T115" s="961"/>
      <c r="U115" s="961"/>
      <c r="V115" s="961"/>
      <c r="W115" s="961"/>
      <c r="X115" s="961"/>
      <c r="Y115" s="961"/>
      <c r="Z115" s="962"/>
      <c r="AA115" s="975" t="s">
        <v>122</v>
      </c>
      <c r="AB115" s="976"/>
      <c r="AC115" s="976"/>
      <c r="AD115" s="976"/>
      <c r="AE115" s="977"/>
      <c r="AF115" s="978" t="s">
        <v>122</v>
      </c>
      <c r="AG115" s="976"/>
      <c r="AH115" s="976"/>
      <c r="AI115" s="976"/>
      <c r="AJ115" s="977"/>
      <c r="AK115" s="978" t="s">
        <v>122</v>
      </c>
      <c r="AL115" s="976"/>
      <c r="AM115" s="976"/>
      <c r="AN115" s="976"/>
      <c r="AO115" s="977"/>
      <c r="AP115" s="979" t="s">
        <v>122</v>
      </c>
      <c r="AQ115" s="980"/>
      <c r="AR115" s="980"/>
      <c r="AS115" s="980"/>
      <c r="AT115" s="981"/>
      <c r="AU115" s="946"/>
      <c r="AV115" s="947"/>
      <c r="AW115" s="947"/>
      <c r="AX115" s="947"/>
      <c r="AY115" s="947"/>
      <c r="AZ115" s="960" t="s">
        <v>433</v>
      </c>
      <c r="BA115" s="961"/>
      <c r="BB115" s="961"/>
      <c r="BC115" s="961"/>
      <c r="BD115" s="961"/>
      <c r="BE115" s="961"/>
      <c r="BF115" s="961"/>
      <c r="BG115" s="961"/>
      <c r="BH115" s="961"/>
      <c r="BI115" s="961"/>
      <c r="BJ115" s="961"/>
      <c r="BK115" s="961"/>
      <c r="BL115" s="961"/>
      <c r="BM115" s="961"/>
      <c r="BN115" s="961"/>
      <c r="BO115" s="961"/>
      <c r="BP115" s="962"/>
      <c r="BQ115" s="963">
        <v>4836</v>
      </c>
      <c r="BR115" s="964"/>
      <c r="BS115" s="964"/>
      <c r="BT115" s="964"/>
      <c r="BU115" s="964"/>
      <c r="BV115" s="964">
        <v>2889</v>
      </c>
      <c r="BW115" s="964"/>
      <c r="BX115" s="964"/>
      <c r="BY115" s="964"/>
      <c r="BZ115" s="964"/>
      <c r="CA115" s="964">
        <v>963</v>
      </c>
      <c r="CB115" s="964"/>
      <c r="CC115" s="964"/>
      <c r="CD115" s="964"/>
      <c r="CE115" s="964"/>
      <c r="CF115" s="958">
        <v>0</v>
      </c>
      <c r="CG115" s="959"/>
      <c r="CH115" s="959"/>
      <c r="CI115" s="959"/>
      <c r="CJ115" s="959"/>
      <c r="CK115" s="986"/>
      <c r="CL115" s="987"/>
      <c r="CM115" s="960" t="s">
        <v>434</v>
      </c>
      <c r="CN115" s="961"/>
      <c r="CO115" s="961"/>
      <c r="CP115" s="961"/>
      <c r="CQ115" s="961"/>
      <c r="CR115" s="961"/>
      <c r="CS115" s="961"/>
      <c r="CT115" s="961"/>
      <c r="CU115" s="961"/>
      <c r="CV115" s="961"/>
      <c r="CW115" s="961"/>
      <c r="CX115" s="961"/>
      <c r="CY115" s="961"/>
      <c r="CZ115" s="961"/>
      <c r="DA115" s="961"/>
      <c r="DB115" s="961"/>
      <c r="DC115" s="961"/>
      <c r="DD115" s="961"/>
      <c r="DE115" s="961"/>
      <c r="DF115" s="962"/>
      <c r="DG115" s="996" t="s">
        <v>122</v>
      </c>
      <c r="DH115" s="997"/>
      <c r="DI115" s="997"/>
      <c r="DJ115" s="997"/>
      <c r="DK115" s="998"/>
      <c r="DL115" s="999" t="s">
        <v>122</v>
      </c>
      <c r="DM115" s="997"/>
      <c r="DN115" s="997"/>
      <c r="DO115" s="997"/>
      <c r="DP115" s="998"/>
      <c r="DQ115" s="999" t="s">
        <v>122</v>
      </c>
      <c r="DR115" s="997"/>
      <c r="DS115" s="997"/>
      <c r="DT115" s="997"/>
      <c r="DU115" s="998"/>
      <c r="DV115" s="1000" t="s">
        <v>122</v>
      </c>
      <c r="DW115" s="1001"/>
      <c r="DX115" s="1001"/>
      <c r="DY115" s="1001"/>
      <c r="DZ115" s="1002"/>
    </row>
    <row r="116" spans="1:130" s="218" customFormat="1" ht="26.25" customHeight="1" x14ac:dyDescent="0.15">
      <c r="A116" s="994"/>
      <c r="B116" s="995"/>
      <c r="C116" s="1003" t="s">
        <v>435</v>
      </c>
      <c r="D116" s="1003"/>
      <c r="E116" s="1003"/>
      <c r="F116" s="1003"/>
      <c r="G116" s="1003"/>
      <c r="H116" s="1003"/>
      <c r="I116" s="1003"/>
      <c r="J116" s="1003"/>
      <c r="K116" s="1003"/>
      <c r="L116" s="1003"/>
      <c r="M116" s="1003"/>
      <c r="N116" s="1003"/>
      <c r="O116" s="1003"/>
      <c r="P116" s="1003"/>
      <c r="Q116" s="1003"/>
      <c r="R116" s="1003"/>
      <c r="S116" s="1003"/>
      <c r="T116" s="1003"/>
      <c r="U116" s="1003"/>
      <c r="V116" s="1003"/>
      <c r="W116" s="1003"/>
      <c r="X116" s="1003"/>
      <c r="Y116" s="1003"/>
      <c r="Z116" s="1004"/>
      <c r="AA116" s="996">
        <v>4</v>
      </c>
      <c r="AB116" s="997"/>
      <c r="AC116" s="997"/>
      <c r="AD116" s="997"/>
      <c r="AE116" s="998"/>
      <c r="AF116" s="999">
        <v>1</v>
      </c>
      <c r="AG116" s="997"/>
      <c r="AH116" s="997"/>
      <c r="AI116" s="997"/>
      <c r="AJ116" s="998"/>
      <c r="AK116" s="999">
        <v>100</v>
      </c>
      <c r="AL116" s="997"/>
      <c r="AM116" s="997"/>
      <c r="AN116" s="997"/>
      <c r="AO116" s="998"/>
      <c r="AP116" s="1000">
        <v>0</v>
      </c>
      <c r="AQ116" s="1001"/>
      <c r="AR116" s="1001"/>
      <c r="AS116" s="1001"/>
      <c r="AT116" s="1002"/>
      <c r="AU116" s="946"/>
      <c r="AV116" s="947"/>
      <c r="AW116" s="947"/>
      <c r="AX116" s="947"/>
      <c r="AY116" s="947"/>
      <c r="AZ116" s="1005" t="s">
        <v>436</v>
      </c>
      <c r="BA116" s="1006"/>
      <c r="BB116" s="1006"/>
      <c r="BC116" s="1006"/>
      <c r="BD116" s="1006"/>
      <c r="BE116" s="1006"/>
      <c r="BF116" s="1006"/>
      <c r="BG116" s="1006"/>
      <c r="BH116" s="1006"/>
      <c r="BI116" s="1006"/>
      <c r="BJ116" s="1006"/>
      <c r="BK116" s="1006"/>
      <c r="BL116" s="1006"/>
      <c r="BM116" s="1006"/>
      <c r="BN116" s="1006"/>
      <c r="BO116" s="1006"/>
      <c r="BP116" s="1007"/>
      <c r="BQ116" s="963" t="s">
        <v>122</v>
      </c>
      <c r="BR116" s="964"/>
      <c r="BS116" s="964"/>
      <c r="BT116" s="964"/>
      <c r="BU116" s="964"/>
      <c r="BV116" s="964" t="s">
        <v>122</v>
      </c>
      <c r="BW116" s="964"/>
      <c r="BX116" s="964"/>
      <c r="BY116" s="964"/>
      <c r="BZ116" s="964"/>
      <c r="CA116" s="964" t="s">
        <v>122</v>
      </c>
      <c r="CB116" s="964"/>
      <c r="CC116" s="964"/>
      <c r="CD116" s="964"/>
      <c r="CE116" s="964"/>
      <c r="CF116" s="958" t="s">
        <v>122</v>
      </c>
      <c r="CG116" s="959"/>
      <c r="CH116" s="959"/>
      <c r="CI116" s="959"/>
      <c r="CJ116" s="959"/>
      <c r="CK116" s="986"/>
      <c r="CL116" s="987"/>
      <c r="CM116" s="960" t="s">
        <v>437</v>
      </c>
      <c r="CN116" s="961"/>
      <c r="CO116" s="961"/>
      <c r="CP116" s="961"/>
      <c r="CQ116" s="961"/>
      <c r="CR116" s="961"/>
      <c r="CS116" s="961"/>
      <c r="CT116" s="961"/>
      <c r="CU116" s="961"/>
      <c r="CV116" s="961"/>
      <c r="CW116" s="961"/>
      <c r="CX116" s="961"/>
      <c r="CY116" s="961"/>
      <c r="CZ116" s="961"/>
      <c r="DA116" s="961"/>
      <c r="DB116" s="961"/>
      <c r="DC116" s="961"/>
      <c r="DD116" s="961"/>
      <c r="DE116" s="961"/>
      <c r="DF116" s="962"/>
      <c r="DG116" s="996" t="s">
        <v>122</v>
      </c>
      <c r="DH116" s="997"/>
      <c r="DI116" s="997"/>
      <c r="DJ116" s="997"/>
      <c r="DK116" s="998"/>
      <c r="DL116" s="999" t="s">
        <v>122</v>
      </c>
      <c r="DM116" s="997"/>
      <c r="DN116" s="997"/>
      <c r="DO116" s="997"/>
      <c r="DP116" s="998"/>
      <c r="DQ116" s="999" t="s">
        <v>122</v>
      </c>
      <c r="DR116" s="997"/>
      <c r="DS116" s="997"/>
      <c r="DT116" s="997"/>
      <c r="DU116" s="998"/>
      <c r="DV116" s="1000" t="s">
        <v>122</v>
      </c>
      <c r="DW116" s="1001"/>
      <c r="DX116" s="1001"/>
      <c r="DY116" s="1001"/>
      <c r="DZ116" s="1002"/>
    </row>
    <row r="117" spans="1:130" s="218" customFormat="1" ht="26.25" customHeight="1" x14ac:dyDescent="0.15">
      <c r="A117" s="95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1015" t="s">
        <v>438</v>
      </c>
      <c r="Z117" s="932"/>
      <c r="AA117" s="1016">
        <v>1878187</v>
      </c>
      <c r="AB117" s="1017"/>
      <c r="AC117" s="1017"/>
      <c r="AD117" s="1017"/>
      <c r="AE117" s="1018"/>
      <c r="AF117" s="1019">
        <v>1787109</v>
      </c>
      <c r="AG117" s="1017"/>
      <c r="AH117" s="1017"/>
      <c r="AI117" s="1017"/>
      <c r="AJ117" s="1018"/>
      <c r="AK117" s="1019">
        <v>1610620</v>
      </c>
      <c r="AL117" s="1017"/>
      <c r="AM117" s="1017"/>
      <c r="AN117" s="1017"/>
      <c r="AO117" s="1018"/>
      <c r="AP117" s="1020"/>
      <c r="AQ117" s="1021"/>
      <c r="AR117" s="1021"/>
      <c r="AS117" s="1021"/>
      <c r="AT117" s="1022"/>
      <c r="AU117" s="946"/>
      <c r="AV117" s="947"/>
      <c r="AW117" s="947"/>
      <c r="AX117" s="947"/>
      <c r="AY117" s="947"/>
      <c r="AZ117" s="1012" t="s">
        <v>439</v>
      </c>
      <c r="BA117" s="1013"/>
      <c r="BB117" s="1013"/>
      <c r="BC117" s="1013"/>
      <c r="BD117" s="1013"/>
      <c r="BE117" s="1013"/>
      <c r="BF117" s="1013"/>
      <c r="BG117" s="1013"/>
      <c r="BH117" s="1013"/>
      <c r="BI117" s="1013"/>
      <c r="BJ117" s="1013"/>
      <c r="BK117" s="1013"/>
      <c r="BL117" s="1013"/>
      <c r="BM117" s="1013"/>
      <c r="BN117" s="1013"/>
      <c r="BO117" s="1013"/>
      <c r="BP117" s="1014"/>
      <c r="BQ117" s="963" t="s">
        <v>122</v>
      </c>
      <c r="BR117" s="964"/>
      <c r="BS117" s="964"/>
      <c r="BT117" s="964"/>
      <c r="BU117" s="964"/>
      <c r="BV117" s="964" t="s">
        <v>122</v>
      </c>
      <c r="BW117" s="964"/>
      <c r="BX117" s="964"/>
      <c r="BY117" s="964"/>
      <c r="BZ117" s="964"/>
      <c r="CA117" s="964" t="s">
        <v>122</v>
      </c>
      <c r="CB117" s="964"/>
      <c r="CC117" s="964"/>
      <c r="CD117" s="964"/>
      <c r="CE117" s="964"/>
      <c r="CF117" s="958" t="s">
        <v>122</v>
      </c>
      <c r="CG117" s="959"/>
      <c r="CH117" s="959"/>
      <c r="CI117" s="959"/>
      <c r="CJ117" s="959"/>
      <c r="CK117" s="986"/>
      <c r="CL117" s="987"/>
      <c r="CM117" s="960" t="s">
        <v>440</v>
      </c>
      <c r="CN117" s="961"/>
      <c r="CO117" s="961"/>
      <c r="CP117" s="961"/>
      <c r="CQ117" s="961"/>
      <c r="CR117" s="961"/>
      <c r="CS117" s="961"/>
      <c r="CT117" s="961"/>
      <c r="CU117" s="961"/>
      <c r="CV117" s="961"/>
      <c r="CW117" s="961"/>
      <c r="CX117" s="961"/>
      <c r="CY117" s="961"/>
      <c r="CZ117" s="961"/>
      <c r="DA117" s="961"/>
      <c r="DB117" s="961"/>
      <c r="DC117" s="961"/>
      <c r="DD117" s="961"/>
      <c r="DE117" s="961"/>
      <c r="DF117" s="962"/>
      <c r="DG117" s="996" t="s">
        <v>122</v>
      </c>
      <c r="DH117" s="997"/>
      <c r="DI117" s="997"/>
      <c r="DJ117" s="997"/>
      <c r="DK117" s="998"/>
      <c r="DL117" s="999" t="s">
        <v>122</v>
      </c>
      <c r="DM117" s="997"/>
      <c r="DN117" s="997"/>
      <c r="DO117" s="997"/>
      <c r="DP117" s="998"/>
      <c r="DQ117" s="999" t="s">
        <v>122</v>
      </c>
      <c r="DR117" s="997"/>
      <c r="DS117" s="997"/>
      <c r="DT117" s="997"/>
      <c r="DU117" s="998"/>
      <c r="DV117" s="1000" t="s">
        <v>122</v>
      </c>
      <c r="DW117" s="1001"/>
      <c r="DX117" s="1001"/>
      <c r="DY117" s="1001"/>
      <c r="DZ117" s="1002"/>
    </row>
    <row r="118" spans="1:130" s="218" customFormat="1" ht="26.25" customHeight="1" x14ac:dyDescent="0.15">
      <c r="A118" s="950" t="s">
        <v>414</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0" t="s">
        <v>411</v>
      </c>
      <c r="AB118" s="931"/>
      <c r="AC118" s="931"/>
      <c r="AD118" s="931"/>
      <c r="AE118" s="932"/>
      <c r="AF118" s="930" t="s">
        <v>412</v>
      </c>
      <c r="AG118" s="931"/>
      <c r="AH118" s="931"/>
      <c r="AI118" s="931"/>
      <c r="AJ118" s="932"/>
      <c r="AK118" s="930" t="s">
        <v>294</v>
      </c>
      <c r="AL118" s="931"/>
      <c r="AM118" s="931"/>
      <c r="AN118" s="931"/>
      <c r="AO118" s="932"/>
      <c r="AP118" s="1008" t="s">
        <v>413</v>
      </c>
      <c r="AQ118" s="1009"/>
      <c r="AR118" s="1009"/>
      <c r="AS118" s="1009"/>
      <c r="AT118" s="1010"/>
      <c r="AU118" s="946"/>
      <c r="AV118" s="947"/>
      <c r="AW118" s="947"/>
      <c r="AX118" s="947"/>
      <c r="AY118" s="947"/>
      <c r="AZ118" s="1011" t="s">
        <v>441</v>
      </c>
      <c r="BA118" s="1003"/>
      <c r="BB118" s="1003"/>
      <c r="BC118" s="1003"/>
      <c r="BD118" s="1003"/>
      <c r="BE118" s="1003"/>
      <c r="BF118" s="1003"/>
      <c r="BG118" s="1003"/>
      <c r="BH118" s="1003"/>
      <c r="BI118" s="1003"/>
      <c r="BJ118" s="1003"/>
      <c r="BK118" s="1003"/>
      <c r="BL118" s="1003"/>
      <c r="BM118" s="1003"/>
      <c r="BN118" s="1003"/>
      <c r="BO118" s="1003"/>
      <c r="BP118" s="1004"/>
      <c r="BQ118" s="1037" t="s">
        <v>122</v>
      </c>
      <c r="BR118" s="1038"/>
      <c r="BS118" s="1038"/>
      <c r="BT118" s="1038"/>
      <c r="BU118" s="1038"/>
      <c r="BV118" s="1038" t="s">
        <v>122</v>
      </c>
      <c r="BW118" s="1038"/>
      <c r="BX118" s="1038"/>
      <c r="BY118" s="1038"/>
      <c r="BZ118" s="1038"/>
      <c r="CA118" s="1038" t="s">
        <v>122</v>
      </c>
      <c r="CB118" s="1038"/>
      <c r="CC118" s="1038"/>
      <c r="CD118" s="1038"/>
      <c r="CE118" s="1038"/>
      <c r="CF118" s="958" t="s">
        <v>122</v>
      </c>
      <c r="CG118" s="959"/>
      <c r="CH118" s="959"/>
      <c r="CI118" s="959"/>
      <c r="CJ118" s="959"/>
      <c r="CK118" s="986"/>
      <c r="CL118" s="987"/>
      <c r="CM118" s="960" t="s">
        <v>442</v>
      </c>
      <c r="CN118" s="961"/>
      <c r="CO118" s="961"/>
      <c r="CP118" s="961"/>
      <c r="CQ118" s="961"/>
      <c r="CR118" s="961"/>
      <c r="CS118" s="961"/>
      <c r="CT118" s="961"/>
      <c r="CU118" s="961"/>
      <c r="CV118" s="961"/>
      <c r="CW118" s="961"/>
      <c r="CX118" s="961"/>
      <c r="CY118" s="961"/>
      <c r="CZ118" s="961"/>
      <c r="DA118" s="961"/>
      <c r="DB118" s="961"/>
      <c r="DC118" s="961"/>
      <c r="DD118" s="961"/>
      <c r="DE118" s="961"/>
      <c r="DF118" s="962"/>
      <c r="DG118" s="996" t="s">
        <v>122</v>
      </c>
      <c r="DH118" s="997"/>
      <c r="DI118" s="997"/>
      <c r="DJ118" s="997"/>
      <c r="DK118" s="998"/>
      <c r="DL118" s="999" t="s">
        <v>122</v>
      </c>
      <c r="DM118" s="997"/>
      <c r="DN118" s="997"/>
      <c r="DO118" s="997"/>
      <c r="DP118" s="998"/>
      <c r="DQ118" s="999" t="s">
        <v>122</v>
      </c>
      <c r="DR118" s="997"/>
      <c r="DS118" s="997"/>
      <c r="DT118" s="997"/>
      <c r="DU118" s="998"/>
      <c r="DV118" s="1000" t="s">
        <v>122</v>
      </c>
      <c r="DW118" s="1001"/>
      <c r="DX118" s="1001"/>
      <c r="DY118" s="1001"/>
      <c r="DZ118" s="1002"/>
    </row>
    <row r="119" spans="1:130" s="218" customFormat="1" ht="26.25" customHeight="1" x14ac:dyDescent="0.15">
      <c r="A119" s="1094" t="s">
        <v>417</v>
      </c>
      <c r="B119" s="985"/>
      <c r="C119" s="967" t="s">
        <v>418</v>
      </c>
      <c r="D119" s="935"/>
      <c r="E119" s="935"/>
      <c r="F119" s="935"/>
      <c r="G119" s="935"/>
      <c r="H119" s="935"/>
      <c r="I119" s="935"/>
      <c r="J119" s="935"/>
      <c r="K119" s="935"/>
      <c r="L119" s="935"/>
      <c r="M119" s="935"/>
      <c r="N119" s="935"/>
      <c r="O119" s="935"/>
      <c r="P119" s="935"/>
      <c r="Q119" s="935"/>
      <c r="R119" s="935"/>
      <c r="S119" s="935"/>
      <c r="T119" s="935"/>
      <c r="U119" s="935"/>
      <c r="V119" s="935"/>
      <c r="W119" s="935"/>
      <c r="X119" s="935"/>
      <c r="Y119" s="935"/>
      <c r="Z119" s="936"/>
      <c r="AA119" s="937" t="s">
        <v>122</v>
      </c>
      <c r="AB119" s="938"/>
      <c r="AC119" s="938"/>
      <c r="AD119" s="938"/>
      <c r="AE119" s="939"/>
      <c r="AF119" s="940" t="s">
        <v>122</v>
      </c>
      <c r="AG119" s="938"/>
      <c r="AH119" s="938"/>
      <c r="AI119" s="938"/>
      <c r="AJ119" s="939"/>
      <c r="AK119" s="940" t="s">
        <v>122</v>
      </c>
      <c r="AL119" s="938"/>
      <c r="AM119" s="938"/>
      <c r="AN119" s="938"/>
      <c r="AO119" s="939"/>
      <c r="AP119" s="941" t="s">
        <v>122</v>
      </c>
      <c r="AQ119" s="942"/>
      <c r="AR119" s="942"/>
      <c r="AS119" s="942"/>
      <c r="AT119" s="943"/>
      <c r="AU119" s="948"/>
      <c r="AV119" s="949"/>
      <c r="AW119" s="949"/>
      <c r="AX119" s="949"/>
      <c r="AY119" s="949"/>
      <c r="AZ119" s="239" t="s">
        <v>177</v>
      </c>
      <c r="BA119" s="239"/>
      <c r="BB119" s="239"/>
      <c r="BC119" s="239"/>
      <c r="BD119" s="239"/>
      <c r="BE119" s="239"/>
      <c r="BF119" s="239"/>
      <c r="BG119" s="239"/>
      <c r="BH119" s="239"/>
      <c r="BI119" s="239"/>
      <c r="BJ119" s="239"/>
      <c r="BK119" s="239"/>
      <c r="BL119" s="239"/>
      <c r="BM119" s="239"/>
      <c r="BN119" s="239"/>
      <c r="BO119" s="1015" t="s">
        <v>443</v>
      </c>
      <c r="BP119" s="1043"/>
      <c r="BQ119" s="1037">
        <v>18445258</v>
      </c>
      <c r="BR119" s="1038"/>
      <c r="BS119" s="1038"/>
      <c r="BT119" s="1038"/>
      <c r="BU119" s="1038"/>
      <c r="BV119" s="1038">
        <v>17805472</v>
      </c>
      <c r="BW119" s="1038"/>
      <c r="BX119" s="1038"/>
      <c r="BY119" s="1038"/>
      <c r="BZ119" s="1038"/>
      <c r="CA119" s="1038">
        <v>17385385</v>
      </c>
      <c r="CB119" s="1038"/>
      <c r="CC119" s="1038"/>
      <c r="CD119" s="1038"/>
      <c r="CE119" s="1038"/>
      <c r="CF119" s="1039"/>
      <c r="CG119" s="1040"/>
      <c r="CH119" s="1040"/>
      <c r="CI119" s="1040"/>
      <c r="CJ119" s="1041"/>
      <c r="CK119" s="988"/>
      <c r="CL119" s="989"/>
      <c r="CM119" s="1011" t="s">
        <v>444</v>
      </c>
      <c r="CN119" s="1003"/>
      <c r="CO119" s="1003"/>
      <c r="CP119" s="1003"/>
      <c r="CQ119" s="1003"/>
      <c r="CR119" s="1003"/>
      <c r="CS119" s="1003"/>
      <c r="CT119" s="1003"/>
      <c r="CU119" s="1003"/>
      <c r="CV119" s="1003"/>
      <c r="CW119" s="1003"/>
      <c r="CX119" s="1003"/>
      <c r="CY119" s="1003"/>
      <c r="CZ119" s="1003"/>
      <c r="DA119" s="1003"/>
      <c r="DB119" s="1003"/>
      <c r="DC119" s="1003"/>
      <c r="DD119" s="1003"/>
      <c r="DE119" s="1003"/>
      <c r="DF119" s="1004"/>
      <c r="DG119" s="1042" t="s">
        <v>122</v>
      </c>
      <c r="DH119" s="1024"/>
      <c r="DI119" s="1024"/>
      <c r="DJ119" s="1024"/>
      <c r="DK119" s="1025"/>
      <c r="DL119" s="1023" t="s">
        <v>122</v>
      </c>
      <c r="DM119" s="1024"/>
      <c r="DN119" s="1024"/>
      <c r="DO119" s="1024"/>
      <c r="DP119" s="1025"/>
      <c r="DQ119" s="1023" t="s">
        <v>122</v>
      </c>
      <c r="DR119" s="1024"/>
      <c r="DS119" s="1024"/>
      <c r="DT119" s="1024"/>
      <c r="DU119" s="1025"/>
      <c r="DV119" s="1026" t="s">
        <v>122</v>
      </c>
      <c r="DW119" s="1027"/>
      <c r="DX119" s="1027"/>
      <c r="DY119" s="1027"/>
      <c r="DZ119" s="1028"/>
    </row>
    <row r="120" spans="1:130" s="218" customFormat="1" ht="26.25" customHeight="1" x14ac:dyDescent="0.15">
      <c r="A120" s="1095"/>
      <c r="B120" s="987"/>
      <c r="C120" s="960" t="s">
        <v>421</v>
      </c>
      <c r="D120" s="961"/>
      <c r="E120" s="961"/>
      <c r="F120" s="961"/>
      <c r="G120" s="961"/>
      <c r="H120" s="961"/>
      <c r="I120" s="961"/>
      <c r="J120" s="961"/>
      <c r="K120" s="961"/>
      <c r="L120" s="961"/>
      <c r="M120" s="961"/>
      <c r="N120" s="961"/>
      <c r="O120" s="961"/>
      <c r="P120" s="961"/>
      <c r="Q120" s="961"/>
      <c r="R120" s="961"/>
      <c r="S120" s="961"/>
      <c r="T120" s="961"/>
      <c r="U120" s="961"/>
      <c r="V120" s="961"/>
      <c r="W120" s="961"/>
      <c r="X120" s="961"/>
      <c r="Y120" s="961"/>
      <c r="Z120" s="962"/>
      <c r="AA120" s="996" t="s">
        <v>122</v>
      </c>
      <c r="AB120" s="997"/>
      <c r="AC120" s="997"/>
      <c r="AD120" s="997"/>
      <c r="AE120" s="998"/>
      <c r="AF120" s="999" t="s">
        <v>122</v>
      </c>
      <c r="AG120" s="997"/>
      <c r="AH120" s="997"/>
      <c r="AI120" s="997"/>
      <c r="AJ120" s="998"/>
      <c r="AK120" s="999" t="s">
        <v>122</v>
      </c>
      <c r="AL120" s="997"/>
      <c r="AM120" s="997"/>
      <c r="AN120" s="997"/>
      <c r="AO120" s="998"/>
      <c r="AP120" s="1000" t="s">
        <v>122</v>
      </c>
      <c r="AQ120" s="1001"/>
      <c r="AR120" s="1001"/>
      <c r="AS120" s="1001"/>
      <c r="AT120" s="1002"/>
      <c r="AU120" s="1029" t="s">
        <v>445</v>
      </c>
      <c r="AV120" s="1030"/>
      <c r="AW120" s="1030"/>
      <c r="AX120" s="1030"/>
      <c r="AY120" s="1031"/>
      <c r="AZ120" s="967" t="s">
        <v>446</v>
      </c>
      <c r="BA120" s="935"/>
      <c r="BB120" s="935"/>
      <c r="BC120" s="935"/>
      <c r="BD120" s="935"/>
      <c r="BE120" s="935"/>
      <c r="BF120" s="935"/>
      <c r="BG120" s="935"/>
      <c r="BH120" s="935"/>
      <c r="BI120" s="935"/>
      <c r="BJ120" s="935"/>
      <c r="BK120" s="935"/>
      <c r="BL120" s="935"/>
      <c r="BM120" s="935"/>
      <c r="BN120" s="935"/>
      <c r="BO120" s="935"/>
      <c r="BP120" s="936"/>
      <c r="BQ120" s="968">
        <v>3812222</v>
      </c>
      <c r="BR120" s="969"/>
      <c r="BS120" s="969"/>
      <c r="BT120" s="969"/>
      <c r="BU120" s="969"/>
      <c r="BV120" s="969">
        <v>4185481</v>
      </c>
      <c r="BW120" s="969"/>
      <c r="BX120" s="969"/>
      <c r="BY120" s="969"/>
      <c r="BZ120" s="969"/>
      <c r="CA120" s="969">
        <v>4797720</v>
      </c>
      <c r="CB120" s="969"/>
      <c r="CC120" s="969"/>
      <c r="CD120" s="969"/>
      <c r="CE120" s="969"/>
      <c r="CF120" s="982">
        <v>116.1</v>
      </c>
      <c r="CG120" s="983"/>
      <c r="CH120" s="983"/>
      <c r="CI120" s="983"/>
      <c r="CJ120" s="983"/>
      <c r="CK120" s="1044" t="s">
        <v>447</v>
      </c>
      <c r="CL120" s="1045"/>
      <c r="CM120" s="1045"/>
      <c r="CN120" s="1045"/>
      <c r="CO120" s="1046"/>
      <c r="CP120" s="1052" t="s">
        <v>396</v>
      </c>
      <c r="CQ120" s="1053"/>
      <c r="CR120" s="1053"/>
      <c r="CS120" s="1053"/>
      <c r="CT120" s="1053"/>
      <c r="CU120" s="1053"/>
      <c r="CV120" s="1053"/>
      <c r="CW120" s="1053"/>
      <c r="CX120" s="1053"/>
      <c r="CY120" s="1053"/>
      <c r="CZ120" s="1053"/>
      <c r="DA120" s="1053"/>
      <c r="DB120" s="1053"/>
      <c r="DC120" s="1053"/>
      <c r="DD120" s="1053"/>
      <c r="DE120" s="1053"/>
      <c r="DF120" s="1054"/>
      <c r="DG120" s="968">
        <v>1728888</v>
      </c>
      <c r="DH120" s="969"/>
      <c r="DI120" s="969"/>
      <c r="DJ120" s="969"/>
      <c r="DK120" s="969"/>
      <c r="DL120" s="969">
        <v>1708197</v>
      </c>
      <c r="DM120" s="969"/>
      <c r="DN120" s="969"/>
      <c r="DO120" s="969"/>
      <c r="DP120" s="969"/>
      <c r="DQ120" s="969">
        <v>1749318</v>
      </c>
      <c r="DR120" s="969"/>
      <c r="DS120" s="969"/>
      <c r="DT120" s="969"/>
      <c r="DU120" s="969"/>
      <c r="DV120" s="970">
        <v>42.3</v>
      </c>
      <c r="DW120" s="970"/>
      <c r="DX120" s="970"/>
      <c r="DY120" s="970"/>
      <c r="DZ120" s="971"/>
    </row>
    <row r="121" spans="1:130" s="218" customFormat="1" ht="26.25" customHeight="1" x14ac:dyDescent="0.15">
      <c r="A121" s="1095"/>
      <c r="B121" s="987"/>
      <c r="C121" s="1012" t="s">
        <v>448</v>
      </c>
      <c r="D121" s="1013"/>
      <c r="E121" s="1013"/>
      <c r="F121" s="1013"/>
      <c r="G121" s="1013"/>
      <c r="H121" s="1013"/>
      <c r="I121" s="1013"/>
      <c r="J121" s="1013"/>
      <c r="K121" s="1013"/>
      <c r="L121" s="1013"/>
      <c r="M121" s="1013"/>
      <c r="N121" s="1013"/>
      <c r="O121" s="1013"/>
      <c r="P121" s="1013"/>
      <c r="Q121" s="1013"/>
      <c r="R121" s="1013"/>
      <c r="S121" s="1013"/>
      <c r="T121" s="1013"/>
      <c r="U121" s="1013"/>
      <c r="V121" s="1013"/>
      <c r="W121" s="1013"/>
      <c r="X121" s="1013"/>
      <c r="Y121" s="1013"/>
      <c r="Z121" s="1014"/>
      <c r="AA121" s="996" t="s">
        <v>122</v>
      </c>
      <c r="AB121" s="997"/>
      <c r="AC121" s="997"/>
      <c r="AD121" s="997"/>
      <c r="AE121" s="998"/>
      <c r="AF121" s="999" t="s">
        <v>122</v>
      </c>
      <c r="AG121" s="997"/>
      <c r="AH121" s="997"/>
      <c r="AI121" s="997"/>
      <c r="AJ121" s="998"/>
      <c r="AK121" s="999" t="s">
        <v>122</v>
      </c>
      <c r="AL121" s="997"/>
      <c r="AM121" s="997"/>
      <c r="AN121" s="997"/>
      <c r="AO121" s="998"/>
      <c r="AP121" s="1000" t="s">
        <v>122</v>
      </c>
      <c r="AQ121" s="1001"/>
      <c r="AR121" s="1001"/>
      <c r="AS121" s="1001"/>
      <c r="AT121" s="1002"/>
      <c r="AU121" s="1032"/>
      <c r="AV121" s="1033"/>
      <c r="AW121" s="1033"/>
      <c r="AX121" s="1033"/>
      <c r="AY121" s="1034"/>
      <c r="AZ121" s="960" t="s">
        <v>449</v>
      </c>
      <c r="BA121" s="961"/>
      <c r="BB121" s="961"/>
      <c r="BC121" s="961"/>
      <c r="BD121" s="961"/>
      <c r="BE121" s="961"/>
      <c r="BF121" s="961"/>
      <c r="BG121" s="961"/>
      <c r="BH121" s="961"/>
      <c r="BI121" s="961"/>
      <c r="BJ121" s="961"/>
      <c r="BK121" s="961"/>
      <c r="BL121" s="961"/>
      <c r="BM121" s="961"/>
      <c r="BN121" s="961"/>
      <c r="BO121" s="961"/>
      <c r="BP121" s="962"/>
      <c r="BQ121" s="963">
        <v>1536723</v>
      </c>
      <c r="BR121" s="964"/>
      <c r="BS121" s="964"/>
      <c r="BT121" s="964"/>
      <c r="BU121" s="964"/>
      <c r="BV121" s="964">
        <v>1467848</v>
      </c>
      <c r="BW121" s="964"/>
      <c r="BX121" s="964"/>
      <c r="BY121" s="964"/>
      <c r="BZ121" s="964"/>
      <c r="CA121" s="964">
        <v>1362752</v>
      </c>
      <c r="CB121" s="964"/>
      <c r="CC121" s="964"/>
      <c r="CD121" s="964"/>
      <c r="CE121" s="964"/>
      <c r="CF121" s="958">
        <v>33</v>
      </c>
      <c r="CG121" s="959"/>
      <c r="CH121" s="959"/>
      <c r="CI121" s="959"/>
      <c r="CJ121" s="959"/>
      <c r="CK121" s="1047"/>
      <c r="CL121" s="1048"/>
      <c r="CM121" s="1048"/>
      <c r="CN121" s="1048"/>
      <c r="CO121" s="1049"/>
      <c r="CP121" s="1057" t="s">
        <v>395</v>
      </c>
      <c r="CQ121" s="1058"/>
      <c r="CR121" s="1058"/>
      <c r="CS121" s="1058"/>
      <c r="CT121" s="1058"/>
      <c r="CU121" s="1058"/>
      <c r="CV121" s="1058"/>
      <c r="CW121" s="1058"/>
      <c r="CX121" s="1058"/>
      <c r="CY121" s="1058"/>
      <c r="CZ121" s="1058"/>
      <c r="DA121" s="1058"/>
      <c r="DB121" s="1058"/>
      <c r="DC121" s="1058"/>
      <c r="DD121" s="1058"/>
      <c r="DE121" s="1058"/>
      <c r="DF121" s="1059"/>
      <c r="DG121" s="963">
        <v>1043067</v>
      </c>
      <c r="DH121" s="964"/>
      <c r="DI121" s="964"/>
      <c r="DJ121" s="964"/>
      <c r="DK121" s="964"/>
      <c r="DL121" s="964">
        <v>953651</v>
      </c>
      <c r="DM121" s="964"/>
      <c r="DN121" s="964"/>
      <c r="DO121" s="964"/>
      <c r="DP121" s="964"/>
      <c r="DQ121" s="964">
        <v>768596</v>
      </c>
      <c r="DR121" s="964"/>
      <c r="DS121" s="964"/>
      <c r="DT121" s="964"/>
      <c r="DU121" s="964"/>
      <c r="DV121" s="965">
        <v>18.600000000000001</v>
      </c>
      <c r="DW121" s="965"/>
      <c r="DX121" s="965"/>
      <c r="DY121" s="965"/>
      <c r="DZ121" s="966"/>
    </row>
    <row r="122" spans="1:130" s="218" customFormat="1" ht="26.25" customHeight="1" x14ac:dyDescent="0.15">
      <c r="A122" s="1095"/>
      <c r="B122" s="987"/>
      <c r="C122" s="960" t="s">
        <v>431</v>
      </c>
      <c r="D122" s="961"/>
      <c r="E122" s="961"/>
      <c r="F122" s="961"/>
      <c r="G122" s="961"/>
      <c r="H122" s="961"/>
      <c r="I122" s="961"/>
      <c r="J122" s="961"/>
      <c r="K122" s="961"/>
      <c r="L122" s="961"/>
      <c r="M122" s="961"/>
      <c r="N122" s="961"/>
      <c r="O122" s="961"/>
      <c r="P122" s="961"/>
      <c r="Q122" s="961"/>
      <c r="R122" s="961"/>
      <c r="S122" s="961"/>
      <c r="T122" s="961"/>
      <c r="U122" s="961"/>
      <c r="V122" s="961"/>
      <c r="W122" s="961"/>
      <c r="X122" s="961"/>
      <c r="Y122" s="961"/>
      <c r="Z122" s="962"/>
      <c r="AA122" s="996" t="s">
        <v>122</v>
      </c>
      <c r="AB122" s="997"/>
      <c r="AC122" s="997"/>
      <c r="AD122" s="997"/>
      <c r="AE122" s="998"/>
      <c r="AF122" s="999" t="s">
        <v>122</v>
      </c>
      <c r="AG122" s="997"/>
      <c r="AH122" s="997"/>
      <c r="AI122" s="997"/>
      <c r="AJ122" s="998"/>
      <c r="AK122" s="999" t="s">
        <v>122</v>
      </c>
      <c r="AL122" s="997"/>
      <c r="AM122" s="997"/>
      <c r="AN122" s="997"/>
      <c r="AO122" s="998"/>
      <c r="AP122" s="1000" t="s">
        <v>122</v>
      </c>
      <c r="AQ122" s="1001"/>
      <c r="AR122" s="1001"/>
      <c r="AS122" s="1001"/>
      <c r="AT122" s="1002"/>
      <c r="AU122" s="1032"/>
      <c r="AV122" s="1033"/>
      <c r="AW122" s="1033"/>
      <c r="AX122" s="1033"/>
      <c r="AY122" s="1034"/>
      <c r="AZ122" s="1011" t="s">
        <v>450</v>
      </c>
      <c r="BA122" s="1003"/>
      <c r="BB122" s="1003"/>
      <c r="BC122" s="1003"/>
      <c r="BD122" s="1003"/>
      <c r="BE122" s="1003"/>
      <c r="BF122" s="1003"/>
      <c r="BG122" s="1003"/>
      <c r="BH122" s="1003"/>
      <c r="BI122" s="1003"/>
      <c r="BJ122" s="1003"/>
      <c r="BK122" s="1003"/>
      <c r="BL122" s="1003"/>
      <c r="BM122" s="1003"/>
      <c r="BN122" s="1003"/>
      <c r="BO122" s="1003"/>
      <c r="BP122" s="1004"/>
      <c r="BQ122" s="1037">
        <v>9935446</v>
      </c>
      <c r="BR122" s="1038"/>
      <c r="BS122" s="1038"/>
      <c r="BT122" s="1038"/>
      <c r="BU122" s="1038"/>
      <c r="BV122" s="1038">
        <v>9420396</v>
      </c>
      <c r="BW122" s="1038"/>
      <c r="BX122" s="1038"/>
      <c r="BY122" s="1038"/>
      <c r="BZ122" s="1038"/>
      <c r="CA122" s="1038">
        <v>9431376</v>
      </c>
      <c r="CB122" s="1038"/>
      <c r="CC122" s="1038"/>
      <c r="CD122" s="1038"/>
      <c r="CE122" s="1038"/>
      <c r="CF122" s="1055">
        <v>228.2</v>
      </c>
      <c r="CG122" s="1056"/>
      <c r="CH122" s="1056"/>
      <c r="CI122" s="1056"/>
      <c r="CJ122" s="1056"/>
      <c r="CK122" s="1047"/>
      <c r="CL122" s="1048"/>
      <c r="CM122" s="1048"/>
      <c r="CN122" s="1048"/>
      <c r="CO122" s="1049"/>
      <c r="CP122" s="1057" t="s">
        <v>393</v>
      </c>
      <c r="CQ122" s="1058"/>
      <c r="CR122" s="1058"/>
      <c r="CS122" s="1058"/>
      <c r="CT122" s="1058"/>
      <c r="CU122" s="1058"/>
      <c r="CV122" s="1058"/>
      <c r="CW122" s="1058"/>
      <c r="CX122" s="1058"/>
      <c r="CY122" s="1058"/>
      <c r="CZ122" s="1058"/>
      <c r="DA122" s="1058"/>
      <c r="DB122" s="1058"/>
      <c r="DC122" s="1058"/>
      <c r="DD122" s="1058"/>
      <c r="DE122" s="1058"/>
      <c r="DF122" s="1059"/>
      <c r="DG122" s="963">
        <v>682963</v>
      </c>
      <c r="DH122" s="964"/>
      <c r="DI122" s="964"/>
      <c r="DJ122" s="964"/>
      <c r="DK122" s="964"/>
      <c r="DL122" s="964">
        <v>643847</v>
      </c>
      <c r="DM122" s="964"/>
      <c r="DN122" s="964"/>
      <c r="DO122" s="964"/>
      <c r="DP122" s="964"/>
      <c r="DQ122" s="964">
        <v>655660</v>
      </c>
      <c r="DR122" s="964"/>
      <c r="DS122" s="964"/>
      <c r="DT122" s="964"/>
      <c r="DU122" s="964"/>
      <c r="DV122" s="965">
        <v>15.9</v>
      </c>
      <c r="DW122" s="965"/>
      <c r="DX122" s="965"/>
      <c r="DY122" s="965"/>
      <c r="DZ122" s="966"/>
    </row>
    <row r="123" spans="1:130" s="218" customFormat="1" ht="26.25" customHeight="1" x14ac:dyDescent="0.15">
      <c r="A123" s="1095"/>
      <c r="B123" s="987"/>
      <c r="C123" s="960" t="s">
        <v>437</v>
      </c>
      <c r="D123" s="961"/>
      <c r="E123" s="961"/>
      <c r="F123" s="961"/>
      <c r="G123" s="961"/>
      <c r="H123" s="961"/>
      <c r="I123" s="961"/>
      <c r="J123" s="961"/>
      <c r="K123" s="961"/>
      <c r="L123" s="961"/>
      <c r="M123" s="961"/>
      <c r="N123" s="961"/>
      <c r="O123" s="961"/>
      <c r="P123" s="961"/>
      <c r="Q123" s="961"/>
      <c r="R123" s="961"/>
      <c r="S123" s="961"/>
      <c r="T123" s="961"/>
      <c r="U123" s="961"/>
      <c r="V123" s="961"/>
      <c r="W123" s="961"/>
      <c r="X123" s="961"/>
      <c r="Y123" s="961"/>
      <c r="Z123" s="962"/>
      <c r="AA123" s="996" t="s">
        <v>122</v>
      </c>
      <c r="AB123" s="997"/>
      <c r="AC123" s="997"/>
      <c r="AD123" s="997"/>
      <c r="AE123" s="998"/>
      <c r="AF123" s="999" t="s">
        <v>122</v>
      </c>
      <c r="AG123" s="997"/>
      <c r="AH123" s="997"/>
      <c r="AI123" s="997"/>
      <c r="AJ123" s="998"/>
      <c r="AK123" s="999" t="s">
        <v>122</v>
      </c>
      <c r="AL123" s="997"/>
      <c r="AM123" s="997"/>
      <c r="AN123" s="997"/>
      <c r="AO123" s="998"/>
      <c r="AP123" s="1000" t="s">
        <v>122</v>
      </c>
      <c r="AQ123" s="1001"/>
      <c r="AR123" s="1001"/>
      <c r="AS123" s="1001"/>
      <c r="AT123" s="1002"/>
      <c r="AU123" s="1035"/>
      <c r="AV123" s="1036"/>
      <c r="AW123" s="1036"/>
      <c r="AX123" s="1036"/>
      <c r="AY123" s="1036"/>
      <c r="AZ123" s="239" t="s">
        <v>177</v>
      </c>
      <c r="BA123" s="239"/>
      <c r="BB123" s="239"/>
      <c r="BC123" s="239"/>
      <c r="BD123" s="239"/>
      <c r="BE123" s="239"/>
      <c r="BF123" s="239"/>
      <c r="BG123" s="239"/>
      <c r="BH123" s="239"/>
      <c r="BI123" s="239"/>
      <c r="BJ123" s="239"/>
      <c r="BK123" s="239"/>
      <c r="BL123" s="239"/>
      <c r="BM123" s="239"/>
      <c r="BN123" s="239"/>
      <c r="BO123" s="1015" t="s">
        <v>451</v>
      </c>
      <c r="BP123" s="1043"/>
      <c r="BQ123" s="1101">
        <v>15284391</v>
      </c>
      <c r="BR123" s="1102"/>
      <c r="BS123" s="1102"/>
      <c r="BT123" s="1102"/>
      <c r="BU123" s="1102"/>
      <c r="BV123" s="1102">
        <v>15073725</v>
      </c>
      <c r="BW123" s="1102"/>
      <c r="BX123" s="1102"/>
      <c r="BY123" s="1102"/>
      <c r="BZ123" s="1102"/>
      <c r="CA123" s="1102">
        <v>15591848</v>
      </c>
      <c r="CB123" s="1102"/>
      <c r="CC123" s="1102"/>
      <c r="CD123" s="1102"/>
      <c r="CE123" s="1102"/>
      <c r="CF123" s="1039"/>
      <c r="CG123" s="1040"/>
      <c r="CH123" s="1040"/>
      <c r="CI123" s="1040"/>
      <c r="CJ123" s="1041"/>
      <c r="CK123" s="1047"/>
      <c r="CL123" s="1048"/>
      <c r="CM123" s="1048"/>
      <c r="CN123" s="1048"/>
      <c r="CO123" s="1049"/>
      <c r="CP123" s="1057" t="s">
        <v>391</v>
      </c>
      <c r="CQ123" s="1058"/>
      <c r="CR123" s="1058"/>
      <c r="CS123" s="1058"/>
      <c r="CT123" s="1058"/>
      <c r="CU123" s="1058"/>
      <c r="CV123" s="1058"/>
      <c r="CW123" s="1058"/>
      <c r="CX123" s="1058"/>
      <c r="CY123" s="1058"/>
      <c r="CZ123" s="1058"/>
      <c r="DA123" s="1058"/>
      <c r="DB123" s="1058"/>
      <c r="DC123" s="1058"/>
      <c r="DD123" s="1058"/>
      <c r="DE123" s="1058"/>
      <c r="DF123" s="1059"/>
      <c r="DG123" s="996" t="s">
        <v>122</v>
      </c>
      <c r="DH123" s="997"/>
      <c r="DI123" s="997"/>
      <c r="DJ123" s="997"/>
      <c r="DK123" s="998"/>
      <c r="DL123" s="999" t="s">
        <v>122</v>
      </c>
      <c r="DM123" s="997"/>
      <c r="DN123" s="997"/>
      <c r="DO123" s="997"/>
      <c r="DP123" s="998"/>
      <c r="DQ123" s="999" t="s">
        <v>122</v>
      </c>
      <c r="DR123" s="997"/>
      <c r="DS123" s="997"/>
      <c r="DT123" s="997"/>
      <c r="DU123" s="998"/>
      <c r="DV123" s="1000" t="s">
        <v>122</v>
      </c>
      <c r="DW123" s="1001"/>
      <c r="DX123" s="1001"/>
      <c r="DY123" s="1001"/>
      <c r="DZ123" s="1002"/>
    </row>
    <row r="124" spans="1:130" s="218" customFormat="1" ht="26.25" customHeight="1" thickBot="1" x14ac:dyDescent="0.2">
      <c r="A124" s="1095"/>
      <c r="B124" s="987"/>
      <c r="C124" s="960" t="s">
        <v>440</v>
      </c>
      <c r="D124" s="961"/>
      <c r="E124" s="961"/>
      <c r="F124" s="961"/>
      <c r="G124" s="961"/>
      <c r="H124" s="961"/>
      <c r="I124" s="961"/>
      <c r="J124" s="961"/>
      <c r="K124" s="961"/>
      <c r="L124" s="961"/>
      <c r="M124" s="961"/>
      <c r="N124" s="961"/>
      <c r="O124" s="961"/>
      <c r="P124" s="961"/>
      <c r="Q124" s="961"/>
      <c r="R124" s="961"/>
      <c r="S124" s="961"/>
      <c r="T124" s="961"/>
      <c r="U124" s="961"/>
      <c r="V124" s="961"/>
      <c r="W124" s="961"/>
      <c r="X124" s="961"/>
      <c r="Y124" s="961"/>
      <c r="Z124" s="962"/>
      <c r="AA124" s="996" t="s">
        <v>122</v>
      </c>
      <c r="AB124" s="997"/>
      <c r="AC124" s="997"/>
      <c r="AD124" s="997"/>
      <c r="AE124" s="998"/>
      <c r="AF124" s="999" t="s">
        <v>122</v>
      </c>
      <c r="AG124" s="997"/>
      <c r="AH124" s="997"/>
      <c r="AI124" s="997"/>
      <c r="AJ124" s="998"/>
      <c r="AK124" s="999" t="s">
        <v>122</v>
      </c>
      <c r="AL124" s="997"/>
      <c r="AM124" s="997"/>
      <c r="AN124" s="997"/>
      <c r="AO124" s="998"/>
      <c r="AP124" s="1000" t="s">
        <v>122</v>
      </c>
      <c r="AQ124" s="1001"/>
      <c r="AR124" s="1001"/>
      <c r="AS124" s="1001"/>
      <c r="AT124" s="1002"/>
      <c r="AU124" s="1097" t="s">
        <v>452</v>
      </c>
      <c r="AV124" s="1098"/>
      <c r="AW124" s="1098"/>
      <c r="AX124" s="1098"/>
      <c r="AY124" s="1098"/>
      <c r="AZ124" s="1098"/>
      <c r="BA124" s="1098"/>
      <c r="BB124" s="1098"/>
      <c r="BC124" s="1098"/>
      <c r="BD124" s="1098"/>
      <c r="BE124" s="1098"/>
      <c r="BF124" s="1098"/>
      <c r="BG124" s="1098"/>
      <c r="BH124" s="1098"/>
      <c r="BI124" s="1098"/>
      <c r="BJ124" s="1098"/>
      <c r="BK124" s="1098"/>
      <c r="BL124" s="1098"/>
      <c r="BM124" s="1098"/>
      <c r="BN124" s="1098"/>
      <c r="BO124" s="1098"/>
      <c r="BP124" s="1099"/>
      <c r="BQ124" s="1100">
        <v>76.900000000000006</v>
      </c>
      <c r="BR124" s="1065"/>
      <c r="BS124" s="1065"/>
      <c r="BT124" s="1065"/>
      <c r="BU124" s="1065"/>
      <c r="BV124" s="1065">
        <v>66.7</v>
      </c>
      <c r="BW124" s="1065"/>
      <c r="BX124" s="1065"/>
      <c r="BY124" s="1065"/>
      <c r="BZ124" s="1065"/>
      <c r="CA124" s="1065">
        <v>43.3</v>
      </c>
      <c r="CB124" s="1065"/>
      <c r="CC124" s="1065"/>
      <c r="CD124" s="1065"/>
      <c r="CE124" s="1065"/>
      <c r="CF124" s="1066"/>
      <c r="CG124" s="1067"/>
      <c r="CH124" s="1067"/>
      <c r="CI124" s="1067"/>
      <c r="CJ124" s="1068"/>
      <c r="CK124" s="1050"/>
      <c r="CL124" s="1050"/>
      <c r="CM124" s="1050"/>
      <c r="CN124" s="1050"/>
      <c r="CO124" s="1051"/>
      <c r="CP124" s="1057" t="s">
        <v>453</v>
      </c>
      <c r="CQ124" s="1058"/>
      <c r="CR124" s="1058"/>
      <c r="CS124" s="1058"/>
      <c r="CT124" s="1058"/>
      <c r="CU124" s="1058"/>
      <c r="CV124" s="1058"/>
      <c r="CW124" s="1058"/>
      <c r="CX124" s="1058"/>
      <c r="CY124" s="1058"/>
      <c r="CZ124" s="1058"/>
      <c r="DA124" s="1058"/>
      <c r="DB124" s="1058"/>
      <c r="DC124" s="1058"/>
      <c r="DD124" s="1058"/>
      <c r="DE124" s="1058"/>
      <c r="DF124" s="1059"/>
      <c r="DG124" s="1042" t="s">
        <v>122</v>
      </c>
      <c r="DH124" s="1024"/>
      <c r="DI124" s="1024"/>
      <c r="DJ124" s="1024"/>
      <c r="DK124" s="1025"/>
      <c r="DL124" s="1023" t="s">
        <v>122</v>
      </c>
      <c r="DM124" s="1024"/>
      <c r="DN124" s="1024"/>
      <c r="DO124" s="1024"/>
      <c r="DP124" s="1025"/>
      <c r="DQ124" s="1023" t="s">
        <v>122</v>
      </c>
      <c r="DR124" s="1024"/>
      <c r="DS124" s="1024"/>
      <c r="DT124" s="1024"/>
      <c r="DU124" s="1025"/>
      <c r="DV124" s="1026" t="s">
        <v>122</v>
      </c>
      <c r="DW124" s="1027"/>
      <c r="DX124" s="1027"/>
      <c r="DY124" s="1027"/>
      <c r="DZ124" s="1028"/>
    </row>
    <row r="125" spans="1:130" s="218" customFormat="1" ht="26.25" customHeight="1" x14ac:dyDescent="0.15">
      <c r="A125" s="1095"/>
      <c r="B125" s="987"/>
      <c r="C125" s="960" t="s">
        <v>442</v>
      </c>
      <c r="D125" s="961"/>
      <c r="E125" s="961"/>
      <c r="F125" s="961"/>
      <c r="G125" s="961"/>
      <c r="H125" s="961"/>
      <c r="I125" s="961"/>
      <c r="J125" s="961"/>
      <c r="K125" s="961"/>
      <c r="L125" s="961"/>
      <c r="M125" s="961"/>
      <c r="N125" s="961"/>
      <c r="O125" s="961"/>
      <c r="P125" s="961"/>
      <c r="Q125" s="961"/>
      <c r="R125" s="961"/>
      <c r="S125" s="961"/>
      <c r="T125" s="961"/>
      <c r="U125" s="961"/>
      <c r="V125" s="961"/>
      <c r="W125" s="961"/>
      <c r="X125" s="961"/>
      <c r="Y125" s="961"/>
      <c r="Z125" s="962"/>
      <c r="AA125" s="996" t="s">
        <v>122</v>
      </c>
      <c r="AB125" s="997"/>
      <c r="AC125" s="997"/>
      <c r="AD125" s="997"/>
      <c r="AE125" s="998"/>
      <c r="AF125" s="999" t="s">
        <v>122</v>
      </c>
      <c r="AG125" s="997"/>
      <c r="AH125" s="997"/>
      <c r="AI125" s="997"/>
      <c r="AJ125" s="998"/>
      <c r="AK125" s="999" t="s">
        <v>122</v>
      </c>
      <c r="AL125" s="997"/>
      <c r="AM125" s="997"/>
      <c r="AN125" s="997"/>
      <c r="AO125" s="998"/>
      <c r="AP125" s="1000" t="s">
        <v>122</v>
      </c>
      <c r="AQ125" s="1001"/>
      <c r="AR125" s="1001"/>
      <c r="AS125" s="1001"/>
      <c r="AT125" s="100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60" t="s">
        <v>454</v>
      </c>
      <c r="CL125" s="1045"/>
      <c r="CM125" s="1045"/>
      <c r="CN125" s="1045"/>
      <c r="CO125" s="1046"/>
      <c r="CP125" s="967" t="s">
        <v>455</v>
      </c>
      <c r="CQ125" s="935"/>
      <c r="CR125" s="935"/>
      <c r="CS125" s="935"/>
      <c r="CT125" s="935"/>
      <c r="CU125" s="935"/>
      <c r="CV125" s="935"/>
      <c r="CW125" s="935"/>
      <c r="CX125" s="935"/>
      <c r="CY125" s="935"/>
      <c r="CZ125" s="935"/>
      <c r="DA125" s="935"/>
      <c r="DB125" s="935"/>
      <c r="DC125" s="935"/>
      <c r="DD125" s="935"/>
      <c r="DE125" s="935"/>
      <c r="DF125" s="936"/>
      <c r="DG125" s="968" t="s">
        <v>122</v>
      </c>
      <c r="DH125" s="969"/>
      <c r="DI125" s="969"/>
      <c r="DJ125" s="969"/>
      <c r="DK125" s="969"/>
      <c r="DL125" s="969" t="s">
        <v>122</v>
      </c>
      <c r="DM125" s="969"/>
      <c r="DN125" s="969"/>
      <c r="DO125" s="969"/>
      <c r="DP125" s="969"/>
      <c r="DQ125" s="969" t="s">
        <v>122</v>
      </c>
      <c r="DR125" s="969"/>
      <c r="DS125" s="969"/>
      <c r="DT125" s="969"/>
      <c r="DU125" s="969"/>
      <c r="DV125" s="970" t="s">
        <v>122</v>
      </c>
      <c r="DW125" s="970"/>
      <c r="DX125" s="970"/>
      <c r="DY125" s="970"/>
      <c r="DZ125" s="971"/>
    </row>
    <row r="126" spans="1:130" s="218" customFormat="1" ht="26.25" customHeight="1" thickBot="1" x14ac:dyDescent="0.2">
      <c r="A126" s="1095"/>
      <c r="B126" s="987"/>
      <c r="C126" s="960" t="s">
        <v>444</v>
      </c>
      <c r="D126" s="961"/>
      <c r="E126" s="961"/>
      <c r="F126" s="961"/>
      <c r="G126" s="961"/>
      <c r="H126" s="961"/>
      <c r="I126" s="961"/>
      <c r="J126" s="961"/>
      <c r="K126" s="961"/>
      <c r="L126" s="961"/>
      <c r="M126" s="961"/>
      <c r="N126" s="961"/>
      <c r="O126" s="961"/>
      <c r="P126" s="961"/>
      <c r="Q126" s="961"/>
      <c r="R126" s="961"/>
      <c r="S126" s="961"/>
      <c r="T126" s="961"/>
      <c r="U126" s="961"/>
      <c r="V126" s="961"/>
      <c r="W126" s="961"/>
      <c r="X126" s="961"/>
      <c r="Y126" s="961"/>
      <c r="Z126" s="962"/>
      <c r="AA126" s="996" t="s">
        <v>122</v>
      </c>
      <c r="AB126" s="997"/>
      <c r="AC126" s="997"/>
      <c r="AD126" s="997"/>
      <c r="AE126" s="998"/>
      <c r="AF126" s="999" t="s">
        <v>122</v>
      </c>
      <c r="AG126" s="997"/>
      <c r="AH126" s="997"/>
      <c r="AI126" s="997"/>
      <c r="AJ126" s="998"/>
      <c r="AK126" s="999" t="s">
        <v>122</v>
      </c>
      <c r="AL126" s="997"/>
      <c r="AM126" s="997"/>
      <c r="AN126" s="997"/>
      <c r="AO126" s="998"/>
      <c r="AP126" s="1000" t="s">
        <v>122</v>
      </c>
      <c r="AQ126" s="1001"/>
      <c r="AR126" s="1001"/>
      <c r="AS126" s="1001"/>
      <c r="AT126" s="100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1"/>
      <c r="CL126" s="1048"/>
      <c r="CM126" s="1048"/>
      <c r="CN126" s="1048"/>
      <c r="CO126" s="1049"/>
      <c r="CP126" s="960" t="s">
        <v>456</v>
      </c>
      <c r="CQ126" s="961"/>
      <c r="CR126" s="961"/>
      <c r="CS126" s="961"/>
      <c r="CT126" s="961"/>
      <c r="CU126" s="961"/>
      <c r="CV126" s="961"/>
      <c r="CW126" s="961"/>
      <c r="CX126" s="961"/>
      <c r="CY126" s="961"/>
      <c r="CZ126" s="961"/>
      <c r="DA126" s="961"/>
      <c r="DB126" s="961"/>
      <c r="DC126" s="961"/>
      <c r="DD126" s="961"/>
      <c r="DE126" s="961"/>
      <c r="DF126" s="962"/>
      <c r="DG126" s="963" t="s">
        <v>122</v>
      </c>
      <c r="DH126" s="964"/>
      <c r="DI126" s="964"/>
      <c r="DJ126" s="964"/>
      <c r="DK126" s="964"/>
      <c r="DL126" s="964" t="s">
        <v>122</v>
      </c>
      <c r="DM126" s="964"/>
      <c r="DN126" s="964"/>
      <c r="DO126" s="964"/>
      <c r="DP126" s="964"/>
      <c r="DQ126" s="964" t="s">
        <v>122</v>
      </c>
      <c r="DR126" s="964"/>
      <c r="DS126" s="964"/>
      <c r="DT126" s="964"/>
      <c r="DU126" s="964"/>
      <c r="DV126" s="965" t="s">
        <v>122</v>
      </c>
      <c r="DW126" s="965"/>
      <c r="DX126" s="965"/>
      <c r="DY126" s="965"/>
      <c r="DZ126" s="966"/>
    </row>
    <row r="127" spans="1:130" s="218" customFormat="1" ht="26.25" customHeight="1" x14ac:dyDescent="0.15">
      <c r="A127" s="1096"/>
      <c r="B127" s="989"/>
      <c r="C127" s="1011" t="s">
        <v>457</v>
      </c>
      <c r="D127" s="1003"/>
      <c r="E127" s="1003"/>
      <c r="F127" s="1003"/>
      <c r="G127" s="1003"/>
      <c r="H127" s="1003"/>
      <c r="I127" s="1003"/>
      <c r="J127" s="1003"/>
      <c r="K127" s="1003"/>
      <c r="L127" s="1003"/>
      <c r="M127" s="1003"/>
      <c r="N127" s="1003"/>
      <c r="O127" s="1003"/>
      <c r="P127" s="1003"/>
      <c r="Q127" s="1003"/>
      <c r="R127" s="1003"/>
      <c r="S127" s="1003"/>
      <c r="T127" s="1003"/>
      <c r="U127" s="1003"/>
      <c r="V127" s="1003"/>
      <c r="W127" s="1003"/>
      <c r="X127" s="1003"/>
      <c r="Y127" s="1003"/>
      <c r="Z127" s="1004"/>
      <c r="AA127" s="996" t="s">
        <v>122</v>
      </c>
      <c r="AB127" s="997"/>
      <c r="AC127" s="997"/>
      <c r="AD127" s="997"/>
      <c r="AE127" s="998"/>
      <c r="AF127" s="999" t="s">
        <v>122</v>
      </c>
      <c r="AG127" s="997"/>
      <c r="AH127" s="997"/>
      <c r="AI127" s="997"/>
      <c r="AJ127" s="998"/>
      <c r="AK127" s="999" t="s">
        <v>122</v>
      </c>
      <c r="AL127" s="997"/>
      <c r="AM127" s="997"/>
      <c r="AN127" s="997"/>
      <c r="AO127" s="998"/>
      <c r="AP127" s="1000" t="s">
        <v>122</v>
      </c>
      <c r="AQ127" s="1001"/>
      <c r="AR127" s="1001"/>
      <c r="AS127" s="1001"/>
      <c r="AT127" s="1002"/>
      <c r="AU127" s="220"/>
      <c r="AV127" s="220"/>
      <c r="AW127" s="220"/>
      <c r="AX127" s="1069" t="s">
        <v>458</v>
      </c>
      <c r="AY127" s="1070"/>
      <c r="AZ127" s="1070"/>
      <c r="BA127" s="1070"/>
      <c r="BB127" s="1070"/>
      <c r="BC127" s="1070"/>
      <c r="BD127" s="1070"/>
      <c r="BE127" s="1071"/>
      <c r="BF127" s="1072" t="s">
        <v>459</v>
      </c>
      <c r="BG127" s="1070"/>
      <c r="BH127" s="1070"/>
      <c r="BI127" s="1070"/>
      <c r="BJ127" s="1070"/>
      <c r="BK127" s="1070"/>
      <c r="BL127" s="1071"/>
      <c r="BM127" s="1072" t="s">
        <v>460</v>
      </c>
      <c r="BN127" s="1070"/>
      <c r="BO127" s="1070"/>
      <c r="BP127" s="1070"/>
      <c r="BQ127" s="1070"/>
      <c r="BR127" s="1070"/>
      <c r="BS127" s="1071"/>
      <c r="BT127" s="1072" t="s">
        <v>461</v>
      </c>
      <c r="BU127" s="1070"/>
      <c r="BV127" s="1070"/>
      <c r="BW127" s="1070"/>
      <c r="BX127" s="1070"/>
      <c r="BY127" s="1070"/>
      <c r="BZ127" s="1093"/>
      <c r="CA127" s="220"/>
      <c r="CB127" s="220"/>
      <c r="CC127" s="220"/>
      <c r="CD127" s="243"/>
      <c r="CE127" s="243"/>
      <c r="CF127" s="243"/>
      <c r="CG127" s="220"/>
      <c r="CH127" s="220"/>
      <c r="CI127" s="220"/>
      <c r="CJ127" s="242"/>
      <c r="CK127" s="1061"/>
      <c r="CL127" s="1048"/>
      <c r="CM127" s="1048"/>
      <c r="CN127" s="1048"/>
      <c r="CO127" s="1049"/>
      <c r="CP127" s="960" t="s">
        <v>462</v>
      </c>
      <c r="CQ127" s="961"/>
      <c r="CR127" s="961"/>
      <c r="CS127" s="961"/>
      <c r="CT127" s="961"/>
      <c r="CU127" s="961"/>
      <c r="CV127" s="961"/>
      <c r="CW127" s="961"/>
      <c r="CX127" s="961"/>
      <c r="CY127" s="961"/>
      <c r="CZ127" s="961"/>
      <c r="DA127" s="961"/>
      <c r="DB127" s="961"/>
      <c r="DC127" s="961"/>
      <c r="DD127" s="961"/>
      <c r="DE127" s="961"/>
      <c r="DF127" s="962"/>
      <c r="DG127" s="963" t="s">
        <v>122</v>
      </c>
      <c r="DH127" s="964"/>
      <c r="DI127" s="964"/>
      <c r="DJ127" s="964"/>
      <c r="DK127" s="964"/>
      <c r="DL127" s="964" t="s">
        <v>122</v>
      </c>
      <c r="DM127" s="964"/>
      <c r="DN127" s="964"/>
      <c r="DO127" s="964"/>
      <c r="DP127" s="964"/>
      <c r="DQ127" s="964" t="s">
        <v>122</v>
      </c>
      <c r="DR127" s="964"/>
      <c r="DS127" s="964"/>
      <c r="DT127" s="964"/>
      <c r="DU127" s="964"/>
      <c r="DV127" s="965" t="s">
        <v>122</v>
      </c>
      <c r="DW127" s="965"/>
      <c r="DX127" s="965"/>
      <c r="DY127" s="965"/>
      <c r="DZ127" s="966"/>
    </row>
    <row r="128" spans="1:130" s="218" customFormat="1" ht="26.25" customHeight="1" thickBot="1" x14ac:dyDescent="0.2">
      <c r="A128" s="1079" t="s">
        <v>463</v>
      </c>
      <c r="B128" s="1080"/>
      <c r="C128" s="1080"/>
      <c r="D128" s="1080"/>
      <c r="E128" s="1080"/>
      <c r="F128" s="1080"/>
      <c r="G128" s="1080"/>
      <c r="H128" s="1080"/>
      <c r="I128" s="1080"/>
      <c r="J128" s="1080"/>
      <c r="K128" s="1080"/>
      <c r="L128" s="1080"/>
      <c r="M128" s="1080"/>
      <c r="N128" s="1080"/>
      <c r="O128" s="1080"/>
      <c r="P128" s="1080"/>
      <c r="Q128" s="1080"/>
      <c r="R128" s="1080"/>
      <c r="S128" s="1080"/>
      <c r="T128" s="1080"/>
      <c r="U128" s="1080"/>
      <c r="V128" s="1080"/>
      <c r="W128" s="1081" t="s">
        <v>464</v>
      </c>
      <c r="X128" s="1081"/>
      <c r="Y128" s="1081"/>
      <c r="Z128" s="1082"/>
      <c r="AA128" s="1083">
        <v>184411</v>
      </c>
      <c r="AB128" s="1084"/>
      <c r="AC128" s="1084"/>
      <c r="AD128" s="1084"/>
      <c r="AE128" s="1085"/>
      <c r="AF128" s="1086">
        <v>180804</v>
      </c>
      <c r="AG128" s="1084"/>
      <c r="AH128" s="1084"/>
      <c r="AI128" s="1084"/>
      <c r="AJ128" s="1085"/>
      <c r="AK128" s="1086">
        <v>178820</v>
      </c>
      <c r="AL128" s="1084"/>
      <c r="AM128" s="1084"/>
      <c r="AN128" s="1084"/>
      <c r="AO128" s="1085"/>
      <c r="AP128" s="1087"/>
      <c r="AQ128" s="1088"/>
      <c r="AR128" s="1088"/>
      <c r="AS128" s="1088"/>
      <c r="AT128" s="1089"/>
      <c r="AU128" s="220"/>
      <c r="AV128" s="220"/>
      <c r="AW128" s="220"/>
      <c r="AX128" s="934" t="s">
        <v>465</v>
      </c>
      <c r="AY128" s="935"/>
      <c r="AZ128" s="935"/>
      <c r="BA128" s="935"/>
      <c r="BB128" s="935"/>
      <c r="BC128" s="935"/>
      <c r="BD128" s="935"/>
      <c r="BE128" s="936"/>
      <c r="BF128" s="1090" t="s">
        <v>122</v>
      </c>
      <c r="BG128" s="1091"/>
      <c r="BH128" s="1091"/>
      <c r="BI128" s="1091"/>
      <c r="BJ128" s="1091"/>
      <c r="BK128" s="1091"/>
      <c r="BL128" s="1092"/>
      <c r="BM128" s="1090">
        <v>14.94</v>
      </c>
      <c r="BN128" s="1091"/>
      <c r="BO128" s="1091"/>
      <c r="BP128" s="1091"/>
      <c r="BQ128" s="1091"/>
      <c r="BR128" s="1091"/>
      <c r="BS128" s="1092"/>
      <c r="BT128" s="1090">
        <v>20</v>
      </c>
      <c r="BU128" s="1091"/>
      <c r="BV128" s="1091"/>
      <c r="BW128" s="1091"/>
      <c r="BX128" s="1091"/>
      <c r="BY128" s="1091"/>
      <c r="BZ128" s="1114"/>
      <c r="CA128" s="243"/>
      <c r="CB128" s="243"/>
      <c r="CC128" s="243"/>
      <c r="CD128" s="243"/>
      <c r="CE128" s="243"/>
      <c r="CF128" s="243"/>
      <c r="CG128" s="220"/>
      <c r="CH128" s="220"/>
      <c r="CI128" s="220"/>
      <c r="CJ128" s="242"/>
      <c r="CK128" s="1062"/>
      <c r="CL128" s="1063"/>
      <c r="CM128" s="1063"/>
      <c r="CN128" s="1063"/>
      <c r="CO128" s="1064"/>
      <c r="CP128" s="1073" t="s">
        <v>466</v>
      </c>
      <c r="CQ128" s="762"/>
      <c r="CR128" s="762"/>
      <c r="CS128" s="762"/>
      <c r="CT128" s="762"/>
      <c r="CU128" s="762"/>
      <c r="CV128" s="762"/>
      <c r="CW128" s="762"/>
      <c r="CX128" s="762"/>
      <c r="CY128" s="762"/>
      <c r="CZ128" s="762"/>
      <c r="DA128" s="762"/>
      <c r="DB128" s="762"/>
      <c r="DC128" s="762"/>
      <c r="DD128" s="762"/>
      <c r="DE128" s="762"/>
      <c r="DF128" s="1074"/>
      <c r="DG128" s="1075">
        <v>4836</v>
      </c>
      <c r="DH128" s="1076"/>
      <c r="DI128" s="1076"/>
      <c r="DJ128" s="1076"/>
      <c r="DK128" s="1076"/>
      <c r="DL128" s="1076">
        <v>2889</v>
      </c>
      <c r="DM128" s="1076"/>
      <c r="DN128" s="1076"/>
      <c r="DO128" s="1076"/>
      <c r="DP128" s="1076"/>
      <c r="DQ128" s="1076">
        <v>963</v>
      </c>
      <c r="DR128" s="1076"/>
      <c r="DS128" s="1076"/>
      <c r="DT128" s="1076"/>
      <c r="DU128" s="1076"/>
      <c r="DV128" s="1077">
        <v>0</v>
      </c>
      <c r="DW128" s="1077"/>
      <c r="DX128" s="1077"/>
      <c r="DY128" s="1077"/>
      <c r="DZ128" s="1078"/>
    </row>
    <row r="129" spans="1:131" s="218" customFormat="1" ht="26.25" customHeight="1" x14ac:dyDescent="0.15">
      <c r="A129" s="972" t="s">
        <v>102</v>
      </c>
      <c r="B129" s="973"/>
      <c r="C129" s="973"/>
      <c r="D129" s="973"/>
      <c r="E129" s="973"/>
      <c r="F129" s="973"/>
      <c r="G129" s="973"/>
      <c r="H129" s="973"/>
      <c r="I129" s="973"/>
      <c r="J129" s="973"/>
      <c r="K129" s="973"/>
      <c r="L129" s="973"/>
      <c r="M129" s="973"/>
      <c r="N129" s="973"/>
      <c r="O129" s="973"/>
      <c r="P129" s="973"/>
      <c r="Q129" s="973"/>
      <c r="R129" s="973"/>
      <c r="S129" s="973"/>
      <c r="T129" s="973"/>
      <c r="U129" s="973"/>
      <c r="V129" s="973"/>
      <c r="W129" s="1108" t="s">
        <v>467</v>
      </c>
      <c r="X129" s="1109"/>
      <c r="Y129" s="1109"/>
      <c r="Z129" s="1110"/>
      <c r="AA129" s="996">
        <v>5207053</v>
      </c>
      <c r="AB129" s="997"/>
      <c r="AC129" s="997"/>
      <c r="AD129" s="997"/>
      <c r="AE129" s="998"/>
      <c r="AF129" s="999">
        <v>5143870</v>
      </c>
      <c r="AG129" s="997"/>
      <c r="AH129" s="997"/>
      <c r="AI129" s="997"/>
      <c r="AJ129" s="998"/>
      <c r="AK129" s="999">
        <v>5089092</v>
      </c>
      <c r="AL129" s="997"/>
      <c r="AM129" s="997"/>
      <c r="AN129" s="997"/>
      <c r="AO129" s="998"/>
      <c r="AP129" s="1111"/>
      <c r="AQ129" s="1112"/>
      <c r="AR129" s="1112"/>
      <c r="AS129" s="1112"/>
      <c r="AT129" s="1113"/>
      <c r="AU129" s="221"/>
      <c r="AV129" s="221"/>
      <c r="AW129" s="221"/>
      <c r="AX129" s="1103" t="s">
        <v>468</v>
      </c>
      <c r="AY129" s="961"/>
      <c r="AZ129" s="961"/>
      <c r="BA129" s="961"/>
      <c r="BB129" s="961"/>
      <c r="BC129" s="961"/>
      <c r="BD129" s="961"/>
      <c r="BE129" s="962"/>
      <c r="BF129" s="1104" t="s">
        <v>122</v>
      </c>
      <c r="BG129" s="1105"/>
      <c r="BH129" s="1105"/>
      <c r="BI129" s="1105"/>
      <c r="BJ129" s="1105"/>
      <c r="BK129" s="1105"/>
      <c r="BL129" s="1106"/>
      <c r="BM129" s="1104">
        <v>19.940000000000001</v>
      </c>
      <c r="BN129" s="1105"/>
      <c r="BO129" s="1105"/>
      <c r="BP129" s="1105"/>
      <c r="BQ129" s="1105"/>
      <c r="BR129" s="1105"/>
      <c r="BS129" s="1106"/>
      <c r="BT129" s="1104">
        <v>30</v>
      </c>
      <c r="BU129" s="1105"/>
      <c r="BV129" s="1105"/>
      <c r="BW129" s="1105"/>
      <c r="BX129" s="1105"/>
      <c r="BY129" s="1105"/>
      <c r="BZ129" s="1107"/>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2" t="s">
        <v>469</v>
      </c>
      <c r="B130" s="973"/>
      <c r="C130" s="973"/>
      <c r="D130" s="973"/>
      <c r="E130" s="973"/>
      <c r="F130" s="973"/>
      <c r="G130" s="973"/>
      <c r="H130" s="973"/>
      <c r="I130" s="973"/>
      <c r="J130" s="973"/>
      <c r="K130" s="973"/>
      <c r="L130" s="973"/>
      <c r="M130" s="973"/>
      <c r="N130" s="973"/>
      <c r="O130" s="973"/>
      <c r="P130" s="973"/>
      <c r="Q130" s="973"/>
      <c r="R130" s="973"/>
      <c r="S130" s="973"/>
      <c r="T130" s="973"/>
      <c r="U130" s="973"/>
      <c r="V130" s="973"/>
      <c r="W130" s="1108" t="s">
        <v>470</v>
      </c>
      <c r="X130" s="1109"/>
      <c r="Y130" s="1109"/>
      <c r="Z130" s="1110"/>
      <c r="AA130" s="996">
        <v>1100124</v>
      </c>
      <c r="AB130" s="997"/>
      <c r="AC130" s="997"/>
      <c r="AD130" s="997"/>
      <c r="AE130" s="998"/>
      <c r="AF130" s="999">
        <v>1054396</v>
      </c>
      <c r="AG130" s="997"/>
      <c r="AH130" s="997"/>
      <c r="AI130" s="997"/>
      <c r="AJ130" s="998"/>
      <c r="AK130" s="999">
        <v>956166</v>
      </c>
      <c r="AL130" s="997"/>
      <c r="AM130" s="997"/>
      <c r="AN130" s="997"/>
      <c r="AO130" s="998"/>
      <c r="AP130" s="1111"/>
      <c r="AQ130" s="1112"/>
      <c r="AR130" s="1112"/>
      <c r="AS130" s="1112"/>
      <c r="AT130" s="1113"/>
      <c r="AU130" s="221"/>
      <c r="AV130" s="221"/>
      <c r="AW130" s="221"/>
      <c r="AX130" s="1103" t="s">
        <v>471</v>
      </c>
      <c r="AY130" s="961"/>
      <c r="AZ130" s="961"/>
      <c r="BA130" s="961"/>
      <c r="BB130" s="961"/>
      <c r="BC130" s="961"/>
      <c r="BD130" s="961"/>
      <c r="BE130" s="962"/>
      <c r="BF130" s="1139">
        <v>13.1</v>
      </c>
      <c r="BG130" s="1140"/>
      <c r="BH130" s="1140"/>
      <c r="BI130" s="1140"/>
      <c r="BJ130" s="1140"/>
      <c r="BK130" s="1140"/>
      <c r="BL130" s="1141"/>
      <c r="BM130" s="1139">
        <v>25</v>
      </c>
      <c r="BN130" s="1140"/>
      <c r="BO130" s="1140"/>
      <c r="BP130" s="1140"/>
      <c r="BQ130" s="1140"/>
      <c r="BR130" s="1140"/>
      <c r="BS130" s="1141"/>
      <c r="BT130" s="1139">
        <v>35</v>
      </c>
      <c r="BU130" s="1140"/>
      <c r="BV130" s="1140"/>
      <c r="BW130" s="1140"/>
      <c r="BX130" s="1140"/>
      <c r="BY130" s="1140"/>
      <c r="BZ130" s="1142"/>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3"/>
      <c r="B131" s="1144"/>
      <c r="C131" s="1144"/>
      <c r="D131" s="1144"/>
      <c r="E131" s="1144"/>
      <c r="F131" s="1144"/>
      <c r="G131" s="1144"/>
      <c r="H131" s="1144"/>
      <c r="I131" s="1144"/>
      <c r="J131" s="1144"/>
      <c r="K131" s="1144"/>
      <c r="L131" s="1144"/>
      <c r="M131" s="1144"/>
      <c r="N131" s="1144"/>
      <c r="O131" s="1144"/>
      <c r="P131" s="1144"/>
      <c r="Q131" s="1144"/>
      <c r="R131" s="1144"/>
      <c r="S131" s="1144"/>
      <c r="T131" s="1144"/>
      <c r="U131" s="1144"/>
      <c r="V131" s="1144"/>
      <c r="W131" s="1145" t="s">
        <v>472</v>
      </c>
      <c r="X131" s="1146"/>
      <c r="Y131" s="1146"/>
      <c r="Z131" s="1147"/>
      <c r="AA131" s="1042">
        <v>4106929</v>
      </c>
      <c r="AB131" s="1024"/>
      <c r="AC131" s="1024"/>
      <c r="AD131" s="1024"/>
      <c r="AE131" s="1025"/>
      <c r="AF131" s="1023">
        <v>4089474</v>
      </c>
      <c r="AG131" s="1024"/>
      <c r="AH131" s="1024"/>
      <c r="AI131" s="1024"/>
      <c r="AJ131" s="1025"/>
      <c r="AK131" s="1023">
        <v>4132926</v>
      </c>
      <c r="AL131" s="1024"/>
      <c r="AM131" s="1024"/>
      <c r="AN131" s="1024"/>
      <c r="AO131" s="1025"/>
      <c r="AP131" s="1148"/>
      <c r="AQ131" s="1149"/>
      <c r="AR131" s="1149"/>
      <c r="AS131" s="1149"/>
      <c r="AT131" s="1150"/>
      <c r="AU131" s="221"/>
      <c r="AV131" s="221"/>
      <c r="AW131" s="221"/>
      <c r="AX131" s="1121" t="s">
        <v>473</v>
      </c>
      <c r="AY131" s="762"/>
      <c r="AZ131" s="762"/>
      <c r="BA131" s="762"/>
      <c r="BB131" s="762"/>
      <c r="BC131" s="762"/>
      <c r="BD131" s="762"/>
      <c r="BE131" s="1074"/>
      <c r="BF131" s="1122">
        <v>43.3</v>
      </c>
      <c r="BG131" s="1123"/>
      <c r="BH131" s="1123"/>
      <c r="BI131" s="1123"/>
      <c r="BJ131" s="1123"/>
      <c r="BK131" s="1123"/>
      <c r="BL131" s="1124"/>
      <c r="BM131" s="1122">
        <v>350</v>
      </c>
      <c r="BN131" s="1123"/>
      <c r="BO131" s="1123"/>
      <c r="BP131" s="1123"/>
      <c r="BQ131" s="1123"/>
      <c r="BR131" s="1123"/>
      <c r="BS131" s="1124"/>
      <c r="BT131" s="1125"/>
      <c r="BU131" s="1126"/>
      <c r="BV131" s="1126"/>
      <c r="BW131" s="1126"/>
      <c r="BX131" s="1126"/>
      <c r="BY131" s="1126"/>
      <c r="BZ131" s="112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8" t="s">
        <v>474</v>
      </c>
      <c r="B132" s="1129"/>
      <c r="C132" s="1129"/>
      <c r="D132" s="1129"/>
      <c r="E132" s="1129"/>
      <c r="F132" s="1129"/>
      <c r="G132" s="1129"/>
      <c r="H132" s="1129"/>
      <c r="I132" s="1129"/>
      <c r="J132" s="1129"/>
      <c r="K132" s="1129"/>
      <c r="L132" s="1129"/>
      <c r="M132" s="1129"/>
      <c r="N132" s="1129"/>
      <c r="O132" s="1129"/>
      <c r="P132" s="1129"/>
      <c r="Q132" s="1129"/>
      <c r="R132" s="1129"/>
      <c r="S132" s="1129"/>
      <c r="T132" s="1129"/>
      <c r="U132" s="1129"/>
      <c r="V132" s="1132" t="s">
        <v>475</v>
      </c>
      <c r="W132" s="1132"/>
      <c r="X132" s="1132"/>
      <c r="Y132" s="1132"/>
      <c r="Z132" s="1133"/>
      <c r="AA132" s="1134">
        <v>14.454890000000001</v>
      </c>
      <c r="AB132" s="1135"/>
      <c r="AC132" s="1135"/>
      <c r="AD132" s="1135"/>
      <c r="AE132" s="1136"/>
      <c r="AF132" s="1137">
        <v>13.495839999999999</v>
      </c>
      <c r="AG132" s="1135"/>
      <c r="AH132" s="1135"/>
      <c r="AI132" s="1135"/>
      <c r="AJ132" s="1136"/>
      <c r="AK132" s="1137">
        <v>11.50841</v>
      </c>
      <c r="AL132" s="1135"/>
      <c r="AM132" s="1135"/>
      <c r="AN132" s="1135"/>
      <c r="AO132" s="1136"/>
      <c r="AP132" s="1039"/>
      <c r="AQ132" s="1040"/>
      <c r="AR132" s="1040"/>
      <c r="AS132" s="1040"/>
      <c r="AT132" s="1138"/>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30"/>
      <c r="B133" s="1131"/>
      <c r="C133" s="1131"/>
      <c r="D133" s="1131"/>
      <c r="E133" s="1131"/>
      <c r="F133" s="1131"/>
      <c r="G133" s="1131"/>
      <c r="H133" s="1131"/>
      <c r="I133" s="1131"/>
      <c r="J133" s="1131"/>
      <c r="K133" s="1131"/>
      <c r="L133" s="1131"/>
      <c r="M133" s="1131"/>
      <c r="N133" s="1131"/>
      <c r="O133" s="1131"/>
      <c r="P133" s="1131"/>
      <c r="Q133" s="1131"/>
      <c r="R133" s="1131"/>
      <c r="S133" s="1131"/>
      <c r="T133" s="1131"/>
      <c r="U133" s="1131"/>
      <c r="V133" s="1115" t="s">
        <v>476</v>
      </c>
      <c r="W133" s="1115"/>
      <c r="X133" s="1115"/>
      <c r="Y133" s="1115"/>
      <c r="Z133" s="1116"/>
      <c r="AA133" s="1117">
        <v>12.2</v>
      </c>
      <c r="AB133" s="1118"/>
      <c r="AC133" s="1118"/>
      <c r="AD133" s="1118"/>
      <c r="AE133" s="1119"/>
      <c r="AF133" s="1117">
        <v>13.2</v>
      </c>
      <c r="AG133" s="1118"/>
      <c r="AH133" s="1118"/>
      <c r="AI133" s="1118"/>
      <c r="AJ133" s="1119"/>
      <c r="AK133" s="1117">
        <v>13.1</v>
      </c>
      <c r="AL133" s="1118"/>
      <c r="AM133" s="1118"/>
      <c r="AN133" s="1118"/>
      <c r="AO133" s="1119"/>
      <c r="AP133" s="1066"/>
      <c r="AQ133" s="1067"/>
      <c r="AR133" s="1067"/>
      <c r="AS133" s="1067"/>
      <c r="AT133" s="1120"/>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pJ0CoI54cuK4K5kZbpa8awJrYf706houiaCqHWM+6eyArilJIZfYCZa/KD/xathEW33O3QqYPBMqG7QnQuSBYg==" saltValue="YjYmYLK8ysy7pJUxzyt4x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LF8ozl7oJqlGQmpaons3NAaUU0DhC0ScL9DcS3UJaCxCnioIrMEs1bK1Khe0qMWQniTVX8ekuT+hM6mcIbc9MA==" saltValue="1uB08QX3Wdvbpyztf3eLD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w02oWdkV0AjQR91rGjvRp9+bgPOgK4PtmH6Q+HP9juL8QJVzauJUeJe6tKfKRJfxKY4ItIHe70cUYS3jc1T8Q==" saltValue="OttO5izm49HPFkvBsysfP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2"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3"/>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4" t="s">
        <v>485</v>
      </c>
      <c r="AL9" s="1155"/>
      <c r="AM9" s="1155"/>
      <c r="AN9" s="1156"/>
      <c r="AO9" s="269">
        <v>1345298</v>
      </c>
      <c r="AP9" s="269">
        <v>158944</v>
      </c>
      <c r="AQ9" s="270">
        <v>99044</v>
      </c>
      <c r="AR9" s="271">
        <v>60.5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4" t="s">
        <v>486</v>
      </c>
      <c r="AL10" s="1155"/>
      <c r="AM10" s="1155"/>
      <c r="AN10" s="1156"/>
      <c r="AO10" s="272">
        <v>312752</v>
      </c>
      <c r="AP10" s="272">
        <v>36951</v>
      </c>
      <c r="AQ10" s="273">
        <v>12597</v>
      </c>
      <c r="AR10" s="274">
        <v>193.3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4" t="s">
        <v>487</v>
      </c>
      <c r="AL11" s="1155"/>
      <c r="AM11" s="1155"/>
      <c r="AN11" s="1156"/>
      <c r="AO11" s="272">
        <v>3264</v>
      </c>
      <c r="AP11" s="272">
        <v>386</v>
      </c>
      <c r="AQ11" s="273">
        <v>1194</v>
      </c>
      <c r="AR11" s="274">
        <v>-67.7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4" t="s">
        <v>488</v>
      </c>
      <c r="AL12" s="1155"/>
      <c r="AM12" s="1155"/>
      <c r="AN12" s="1156"/>
      <c r="AO12" s="272" t="s">
        <v>489</v>
      </c>
      <c r="AP12" s="272" t="s">
        <v>489</v>
      </c>
      <c r="AQ12" s="273">
        <v>18</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4" t="s">
        <v>490</v>
      </c>
      <c r="AL13" s="1155"/>
      <c r="AM13" s="1155"/>
      <c r="AN13" s="1156"/>
      <c r="AO13" s="272">
        <v>83153</v>
      </c>
      <c r="AP13" s="272">
        <v>9824</v>
      </c>
      <c r="AQ13" s="273">
        <v>3890</v>
      </c>
      <c r="AR13" s="274">
        <v>152.5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4" t="s">
        <v>491</v>
      </c>
      <c r="AL14" s="1155"/>
      <c r="AM14" s="1155"/>
      <c r="AN14" s="1156"/>
      <c r="AO14" s="272">
        <v>36706</v>
      </c>
      <c r="AP14" s="272">
        <v>4337</v>
      </c>
      <c r="AQ14" s="273">
        <v>1837</v>
      </c>
      <c r="AR14" s="274">
        <v>136.1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7" t="s">
        <v>492</v>
      </c>
      <c r="AL15" s="1158"/>
      <c r="AM15" s="1158"/>
      <c r="AN15" s="1159"/>
      <c r="AO15" s="272">
        <v>-40717</v>
      </c>
      <c r="AP15" s="272">
        <v>-4811</v>
      </c>
      <c r="AQ15" s="273">
        <v>-6318</v>
      </c>
      <c r="AR15" s="274">
        <v>-23.9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7" t="s">
        <v>177</v>
      </c>
      <c r="AL16" s="1158"/>
      <c r="AM16" s="1158"/>
      <c r="AN16" s="1159"/>
      <c r="AO16" s="272">
        <v>1740456</v>
      </c>
      <c r="AP16" s="272">
        <v>205630</v>
      </c>
      <c r="AQ16" s="273">
        <v>112262</v>
      </c>
      <c r="AR16" s="274">
        <v>83.2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60" t="s">
        <v>497</v>
      </c>
      <c r="AL21" s="1161"/>
      <c r="AM21" s="1161"/>
      <c r="AN21" s="1162"/>
      <c r="AO21" s="285">
        <v>15.12</v>
      </c>
      <c r="AP21" s="286">
        <v>9.26</v>
      </c>
      <c r="AQ21" s="287">
        <v>5.86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60" t="s">
        <v>498</v>
      </c>
      <c r="AL22" s="1161"/>
      <c r="AM22" s="1161"/>
      <c r="AN22" s="1162"/>
      <c r="AO22" s="290">
        <v>95.2</v>
      </c>
      <c r="AP22" s="291">
        <v>97.3</v>
      </c>
      <c r="AQ22" s="292">
        <v>-2.1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51" t="s">
        <v>499</v>
      </c>
      <c r="B26" s="1151"/>
      <c r="C26" s="1151"/>
      <c r="D26" s="1151"/>
      <c r="E26" s="1151"/>
      <c r="F26" s="1151"/>
      <c r="G26" s="1151"/>
      <c r="H26" s="1151"/>
      <c r="I26" s="1151"/>
      <c r="J26" s="1151"/>
      <c r="K26" s="1151"/>
      <c r="L26" s="1151"/>
      <c r="M26" s="1151"/>
      <c r="N26" s="1151"/>
      <c r="O26" s="1151"/>
      <c r="P26" s="1151"/>
      <c r="Q26" s="1151"/>
      <c r="R26" s="1151"/>
      <c r="S26" s="1151"/>
      <c r="T26" s="1151"/>
      <c r="U26" s="1151"/>
      <c r="V26" s="1151"/>
      <c r="W26" s="1151"/>
      <c r="X26" s="1151"/>
      <c r="Y26" s="1151"/>
      <c r="Z26" s="1151"/>
      <c r="AA26" s="1151"/>
      <c r="AB26" s="1151"/>
      <c r="AC26" s="1151"/>
      <c r="AD26" s="1151"/>
      <c r="AE26" s="1151"/>
      <c r="AF26" s="1151"/>
      <c r="AG26" s="1151"/>
      <c r="AH26" s="1151"/>
      <c r="AI26" s="1151"/>
      <c r="AJ26" s="1151"/>
      <c r="AK26" s="1151"/>
      <c r="AL26" s="1151"/>
      <c r="AM26" s="1151"/>
      <c r="AN26" s="1151"/>
      <c r="AO26" s="1151"/>
      <c r="AP26" s="1151"/>
      <c r="AQ26" s="1151"/>
      <c r="AR26" s="1151"/>
      <c r="AS26" s="1151"/>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2"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3"/>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8" t="s">
        <v>502</v>
      </c>
      <c r="AL32" s="1169"/>
      <c r="AM32" s="1169"/>
      <c r="AN32" s="1170"/>
      <c r="AO32" s="300">
        <v>1195915</v>
      </c>
      <c r="AP32" s="300">
        <v>141294</v>
      </c>
      <c r="AQ32" s="301">
        <v>60713</v>
      </c>
      <c r="AR32" s="302">
        <v>132.69999999999999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8" t="s">
        <v>503</v>
      </c>
      <c r="AL33" s="1169"/>
      <c r="AM33" s="1169"/>
      <c r="AN33" s="1170"/>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8" t="s">
        <v>504</v>
      </c>
      <c r="AL34" s="1169"/>
      <c r="AM34" s="1169"/>
      <c r="AN34" s="1170"/>
      <c r="AO34" s="300" t="s">
        <v>489</v>
      </c>
      <c r="AP34" s="300" t="s">
        <v>489</v>
      </c>
      <c r="AQ34" s="301" t="s">
        <v>489</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8" t="s">
        <v>505</v>
      </c>
      <c r="AL35" s="1169"/>
      <c r="AM35" s="1169"/>
      <c r="AN35" s="1170"/>
      <c r="AO35" s="300">
        <v>394464</v>
      </c>
      <c r="AP35" s="300">
        <v>46605</v>
      </c>
      <c r="AQ35" s="301">
        <v>14168</v>
      </c>
      <c r="AR35" s="302">
        <v>228.9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8" t="s">
        <v>506</v>
      </c>
      <c r="AL36" s="1169"/>
      <c r="AM36" s="1169"/>
      <c r="AN36" s="1170"/>
      <c r="AO36" s="300">
        <v>20141</v>
      </c>
      <c r="AP36" s="300">
        <v>2380</v>
      </c>
      <c r="AQ36" s="301">
        <v>2586</v>
      </c>
      <c r="AR36" s="302">
        <v>-8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8" t="s">
        <v>507</v>
      </c>
      <c r="AL37" s="1169"/>
      <c r="AM37" s="1169"/>
      <c r="AN37" s="1170"/>
      <c r="AO37" s="300" t="s">
        <v>489</v>
      </c>
      <c r="AP37" s="300" t="s">
        <v>489</v>
      </c>
      <c r="AQ37" s="301">
        <v>189</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1" t="s">
        <v>508</v>
      </c>
      <c r="AL38" s="1172"/>
      <c r="AM38" s="1172"/>
      <c r="AN38" s="1173"/>
      <c r="AO38" s="303">
        <v>100</v>
      </c>
      <c r="AP38" s="303">
        <v>12</v>
      </c>
      <c r="AQ38" s="304">
        <v>8</v>
      </c>
      <c r="AR38" s="292">
        <v>50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1" t="s">
        <v>509</v>
      </c>
      <c r="AL39" s="1172"/>
      <c r="AM39" s="1172"/>
      <c r="AN39" s="1173"/>
      <c r="AO39" s="300">
        <v>-178820</v>
      </c>
      <c r="AP39" s="300">
        <v>-21127</v>
      </c>
      <c r="AQ39" s="301">
        <v>-5399</v>
      </c>
      <c r="AR39" s="302">
        <v>291.3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8" t="s">
        <v>510</v>
      </c>
      <c r="AL40" s="1169"/>
      <c r="AM40" s="1169"/>
      <c r="AN40" s="1170"/>
      <c r="AO40" s="300">
        <v>-956166</v>
      </c>
      <c r="AP40" s="300">
        <v>-112969</v>
      </c>
      <c r="AQ40" s="301">
        <v>-49527</v>
      </c>
      <c r="AR40" s="302">
        <v>128.1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4" t="s">
        <v>287</v>
      </c>
      <c r="AL41" s="1175"/>
      <c r="AM41" s="1175"/>
      <c r="AN41" s="1176"/>
      <c r="AO41" s="300">
        <v>475634</v>
      </c>
      <c r="AP41" s="300">
        <v>56195</v>
      </c>
      <c r="AQ41" s="301">
        <v>22738</v>
      </c>
      <c r="AR41" s="302">
        <v>147.1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3" t="s">
        <v>480</v>
      </c>
      <c r="AN49" s="1165" t="s">
        <v>513</v>
      </c>
      <c r="AO49" s="1166"/>
      <c r="AP49" s="1166"/>
      <c r="AQ49" s="1166"/>
      <c r="AR49" s="116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4"/>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1133266</v>
      </c>
      <c r="AN51" s="322">
        <v>117534</v>
      </c>
      <c r="AO51" s="323">
        <v>53.2</v>
      </c>
      <c r="AP51" s="324">
        <v>84962</v>
      </c>
      <c r="AQ51" s="325">
        <v>7.2</v>
      </c>
      <c r="AR51" s="326">
        <v>46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519746</v>
      </c>
      <c r="AN52" s="330">
        <v>53904</v>
      </c>
      <c r="AO52" s="331">
        <v>-9.4</v>
      </c>
      <c r="AP52" s="332">
        <v>42793</v>
      </c>
      <c r="AQ52" s="333">
        <v>2.2000000000000002</v>
      </c>
      <c r="AR52" s="334">
        <v>-11.6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3021792</v>
      </c>
      <c r="AN53" s="322">
        <v>322565</v>
      </c>
      <c r="AO53" s="323">
        <v>174.4</v>
      </c>
      <c r="AP53" s="324">
        <v>71279</v>
      </c>
      <c r="AQ53" s="325">
        <v>-16.100000000000001</v>
      </c>
      <c r="AR53" s="326">
        <v>190.5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1188926</v>
      </c>
      <c r="AN54" s="330">
        <v>126914</v>
      </c>
      <c r="AO54" s="331">
        <v>135.4</v>
      </c>
      <c r="AP54" s="332">
        <v>36731</v>
      </c>
      <c r="AQ54" s="333">
        <v>-14.2</v>
      </c>
      <c r="AR54" s="334">
        <v>149.6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817252</v>
      </c>
      <c r="AN55" s="322">
        <v>90725</v>
      </c>
      <c r="AO55" s="323">
        <v>-71.900000000000006</v>
      </c>
      <c r="AP55" s="324">
        <v>74994</v>
      </c>
      <c r="AQ55" s="325">
        <v>5.2</v>
      </c>
      <c r="AR55" s="326">
        <v>-77.099999999999994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361417</v>
      </c>
      <c r="AN56" s="330">
        <v>40122</v>
      </c>
      <c r="AO56" s="331">
        <v>-68.400000000000006</v>
      </c>
      <c r="AP56" s="332">
        <v>36188</v>
      </c>
      <c r="AQ56" s="333">
        <v>-1.5</v>
      </c>
      <c r="AR56" s="334">
        <v>-66.900000000000006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1028782</v>
      </c>
      <c r="AN57" s="322">
        <v>117696</v>
      </c>
      <c r="AO57" s="323">
        <v>29.7</v>
      </c>
      <c r="AP57" s="324">
        <v>71849</v>
      </c>
      <c r="AQ57" s="325">
        <v>-4.2</v>
      </c>
      <c r="AR57" s="326">
        <v>33.9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536698</v>
      </c>
      <c r="AN58" s="330">
        <v>61400</v>
      </c>
      <c r="AO58" s="331">
        <v>53</v>
      </c>
      <c r="AP58" s="332">
        <v>36144</v>
      </c>
      <c r="AQ58" s="333">
        <v>-0.1</v>
      </c>
      <c r="AR58" s="334">
        <v>53.1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959859</v>
      </c>
      <c r="AN59" s="322">
        <v>113405</v>
      </c>
      <c r="AO59" s="323">
        <v>-3.6</v>
      </c>
      <c r="AP59" s="324">
        <v>82962</v>
      </c>
      <c r="AQ59" s="325">
        <v>15.5</v>
      </c>
      <c r="AR59" s="326">
        <v>-19.100000000000001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632226</v>
      </c>
      <c r="AN60" s="330">
        <v>74696</v>
      </c>
      <c r="AO60" s="331">
        <v>21.7</v>
      </c>
      <c r="AP60" s="332">
        <v>42835</v>
      </c>
      <c r="AQ60" s="333">
        <v>18.5</v>
      </c>
      <c r="AR60" s="334">
        <v>3.2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1392190</v>
      </c>
      <c r="AN61" s="337">
        <v>152385</v>
      </c>
      <c r="AO61" s="338">
        <v>36.4</v>
      </c>
      <c r="AP61" s="339">
        <v>77209</v>
      </c>
      <c r="AQ61" s="340">
        <v>1.5</v>
      </c>
      <c r="AR61" s="326">
        <v>34.9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647803</v>
      </c>
      <c r="AN62" s="330">
        <v>71407</v>
      </c>
      <c r="AO62" s="331">
        <v>26.5</v>
      </c>
      <c r="AP62" s="332">
        <v>38938</v>
      </c>
      <c r="AQ62" s="333">
        <v>1</v>
      </c>
      <c r="AR62" s="334">
        <v>25.5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F5LaM5DnEbNv9Ik/yeckiiJ6bBH3fFySw7sEP9+qVD46xifdmAxYEwi9uAAjfpCQv0Z9f0zt3E9Ti/EbRmTagw==" saltValue="6+Y1/2jjryTjXatRhlyqo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68" zoomScaleNormal="68"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WekfuoIB9Cpvp68uIcVE4QBh35/+8zAYf/G//JX8w7wI4lKlD2rk1LBhBhb4/rUl4tctIVBmW7JsHVi/i3kCAw==" saltValue="JwhNUhrk8E4XiopnRnV4CQ=="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8" zoomScaleNormal="78"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Yds0r8NRqg1H9EKsQhZBXKlZ13es3XIAhZX7jT6h5KIW/8tTzYLi2W8Mrgqvq76xfmbdxEKZJSR6NzWB486TDw==" saltValue="4t8HffOWUlbamFhFxxO/kQ=="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8" zoomScaleNormal="68"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7" t="s">
        <v>3</v>
      </c>
      <c r="D47" s="1177"/>
      <c r="E47" s="1178"/>
      <c r="F47" s="11">
        <v>27.89</v>
      </c>
      <c r="G47" s="12">
        <v>27.54</v>
      </c>
      <c r="H47" s="12">
        <v>24.52</v>
      </c>
      <c r="I47" s="12">
        <v>23.87</v>
      </c>
      <c r="J47" s="13">
        <v>24.18</v>
      </c>
    </row>
    <row r="48" spans="2:10" ht="57.75" customHeight="1" x14ac:dyDescent="0.15">
      <c r="B48" s="14"/>
      <c r="C48" s="1179" t="s">
        <v>4</v>
      </c>
      <c r="D48" s="1179"/>
      <c r="E48" s="1180"/>
      <c r="F48" s="15">
        <v>10.1</v>
      </c>
      <c r="G48" s="16">
        <v>10.86</v>
      </c>
      <c r="H48" s="16">
        <v>8.52</v>
      </c>
      <c r="I48" s="16">
        <v>10.199999999999999</v>
      </c>
      <c r="J48" s="17">
        <v>13.31</v>
      </c>
    </row>
    <row r="49" spans="2:10" ht="57.75" customHeight="1" thickBot="1" x14ac:dyDescent="0.2">
      <c r="B49" s="18"/>
      <c r="C49" s="1181" t="s">
        <v>5</v>
      </c>
      <c r="D49" s="1181"/>
      <c r="E49" s="1182"/>
      <c r="F49" s="19">
        <v>0.38</v>
      </c>
      <c r="G49" s="20">
        <v>3.28</v>
      </c>
      <c r="H49" s="20" t="s">
        <v>532</v>
      </c>
      <c r="I49" s="20">
        <v>0.63</v>
      </c>
      <c r="J49" s="21">
        <v>3.06</v>
      </c>
    </row>
    <row r="50" spans="2:10" x14ac:dyDescent="0.15"/>
  </sheetData>
  <sheetProtection algorithmName="SHA-512" hashValue="YSnK7w0ZZ/d+d5kRTovwwa1guTmI/S24B6B5+ZbHZbLucdXaNyHCRw5qllNErB2fXVUZEN3GLYAhBESyv1MxEw==" saltValue="oKf5mbmK4PDw+QQVp5dkx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9" t="s">
        <v>533</v>
      </c>
      <c r="D34" s="1189"/>
      <c r="E34" s="1190"/>
      <c r="F34" s="32">
        <v>31.1</v>
      </c>
      <c r="G34" s="33">
        <v>32.22</v>
      </c>
      <c r="H34" s="33">
        <v>32.729999999999997</v>
      </c>
      <c r="I34" s="33">
        <v>33.049999999999997</v>
      </c>
      <c r="J34" s="34">
        <v>31.23</v>
      </c>
      <c r="K34" s="22"/>
      <c r="L34" s="22"/>
      <c r="M34" s="22"/>
      <c r="N34" s="22"/>
      <c r="O34" s="22"/>
      <c r="P34" s="22"/>
    </row>
    <row r="35" spans="1:16" ht="39" customHeight="1" x14ac:dyDescent="0.15">
      <c r="A35" s="22"/>
      <c r="B35" s="35"/>
      <c r="C35" s="1183" t="s">
        <v>534</v>
      </c>
      <c r="D35" s="1184"/>
      <c r="E35" s="1185"/>
      <c r="F35" s="36">
        <v>10.1</v>
      </c>
      <c r="G35" s="37">
        <v>10.86</v>
      </c>
      <c r="H35" s="37">
        <v>8.51</v>
      </c>
      <c r="I35" s="37">
        <v>10.19</v>
      </c>
      <c r="J35" s="38">
        <v>13.31</v>
      </c>
      <c r="K35" s="22"/>
      <c r="L35" s="22"/>
      <c r="M35" s="22"/>
      <c r="N35" s="22"/>
      <c r="O35" s="22"/>
      <c r="P35" s="22"/>
    </row>
    <row r="36" spans="1:16" ht="39" customHeight="1" x14ac:dyDescent="0.15">
      <c r="A36" s="22"/>
      <c r="B36" s="35"/>
      <c r="C36" s="1183" t="s">
        <v>535</v>
      </c>
      <c r="D36" s="1184"/>
      <c r="E36" s="1185"/>
      <c r="F36" s="36">
        <v>13.83</v>
      </c>
      <c r="G36" s="37">
        <v>12.72</v>
      </c>
      <c r="H36" s="37">
        <v>12.07</v>
      </c>
      <c r="I36" s="37">
        <v>11.36</v>
      </c>
      <c r="J36" s="38">
        <v>10.43</v>
      </c>
      <c r="K36" s="22"/>
      <c r="L36" s="22"/>
      <c r="M36" s="22"/>
      <c r="N36" s="22"/>
      <c r="O36" s="22"/>
      <c r="P36" s="22"/>
    </row>
    <row r="37" spans="1:16" ht="39" customHeight="1" x14ac:dyDescent="0.15">
      <c r="A37" s="22"/>
      <c r="B37" s="35"/>
      <c r="C37" s="1183" t="s">
        <v>536</v>
      </c>
      <c r="D37" s="1184"/>
      <c r="E37" s="1185"/>
      <c r="F37" s="36" t="s">
        <v>489</v>
      </c>
      <c r="G37" s="37" t="s">
        <v>489</v>
      </c>
      <c r="H37" s="37">
        <v>2.62</v>
      </c>
      <c r="I37" s="37">
        <v>4.21</v>
      </c>
      <c r="J37" s="38">
        <v>5.58</v>
      </c>
      <c r="K37" s="22"/>
      <c r="L37" s="22"/>
      <c r="M37" s="22"/>
      <c r="N37" s="22"/>
      <c r="O37" s="22"/>
      <c r="P37" s="22"/>
    </row>
    <row r="38" spans="1:16" ht="39" customHeight="1" x14ac:dyDescent="0.15">
      <c r="A38" s="22"/>
      <c r="B38" s="35"/>
      <c r="C38" s="1183" t="s">
        <v>537</v>
      </c>
      <c r="D38" s="1184"/>
      <c r="E38" s="1185"/>
      <c r="F38" s="36">
        <v>1.86</v>
      </c>
      <c r="G38" s="37">
        <v>1.46</v>
      </c>
      <c r="H38" s="37">
        <v>2.09</v>
      </c>
      <c r="I38" s="37">
        <v>2.84</v>
      </c>
      <c r="J38" s="38">
        <v>4.12</v>
      </c>
      <c r="K38" s="22"/>
      <c r="L38" s="22"/>
      <c r="M38" s="22"/>
      <c r="N38" s="22"/>
      <c r="O38" s="22"/>
      <c r="P38" s="22"/>
    </row>
    <row r="39" spans="1:16" ht="39" customHeight="1" x14ac:dyDescent="0.15">
      <c r="A39" s="22"/>
      <c r="B39" s="35"/>
      <c r="C39" s="1183" t="s">
        <v>538</v>
      </c>
      <c r="D39" s="1184"/>
      <c r="E39" s="1185"/>
      <c r="F39" s="36">
        <v>1.58</v>
      </c>
      <c r="G39" s="37">
        <v>1.1200000000000001</v>
      </c>
      <c r="H39" s="37">
        <v>0.75</v>
      </c>
      <c r="I39" s="37">
        <v>0.31</v>
      </c>
      <c r="J39" s="38">
        <v>0.44</v>
      </c>
      <c r="K39" s="22"/>
      <c r="L39" s="22"/>
      <c r="M39" s="22"/>
      <c r="N39" s="22"/>
      <c r="O39" s="22"/>
      <c r="P39" s="22"/>
    </row>
    <row r="40" spans="1:16" ht="39" customHeight="1" x14ac:dyDescent="0.15">
      <c r="A40" s="22"/>
      <c r="B40" s="35"/>
      <c r="C40" s="1183" t="s">
        <v>539</v>
      </c>
      <c r="D40" s="1184"/>
      <c r="E40" s="1185"/>
      <c r="F40" s="36">
        <v>0.11</v>
      </c>
      <c r="G40" s="37">
        <v>0.05</v>
      </c>
      <c r="H40" s="37">
        <v>0.08</v>
      </c>
      <c r="I40" s="37">
        <v>0.1</v>
      </c>
      <c r="J40" s="38">
        <v>0.09</v>
      </c>
      <c r="K40" s="22"/>
      <c r="L40" s="22"/>
      <c r="M40" s="22"/>
      <c r="N40" s="22"/>
      <c r="O40" s="22"/>
      <c r="P40" s="22"/>
    </row>
    <row r="41" spans="1:16" ht="39" customHeight="1" x14ac:dyDescent="0.15">
      <c r="A41" s="22"/>
      <c r="B41" s="35"/>
      <c r="C41" s="1183" t="s">
        <v>540</v>
      </c>
      <c r="D41" s="1184"/>
      <c r="E41" s="1185"/>
      <c r="F41" s="36">
        <v>0.04</v>
      </c>
      <c r="G41" s="37">
        <v>0.04</v>
      </c>
      <c r="H41" s="37">
        <v>0.01</v>
      </c>
      <c r="I41" s="37">
        <v>0.03</v>
      </c>
      <c r="J41" s="38">
        <v>0.06</v>
      </c>
      <c r="K41" s="22"/>
      <c r="L41" s="22"/>
      <c r="M41" s="22"/>
      <c r="N41" s="22"/>
      <c r="O41" s="22"/>
      <c r="P41" s="22"/>
    </row>
    <row r="42" spans="1:16" ht="39" customHeight="1" x14ac:dyDescent="0.15">
      <c r="A42" s="22"/>
      <c r="B42" s="39"/>
      <c r="C42" s="1183" t="s">
        <v>541</v>
      </c>
      <c r="D42" s="1184"/>
      <c r="E42" s="1185"/>
      <c r="F42" s="36" t="s">
        <v>489</v>
      </c>
      <c r="G42" s="37" t="s">
        <v>489</v>
      </c>
      <c r="H42" s="37" t="s">
        <v>489</v>
      </c>
      <c r="I42" s="37" t="s">
        <v>489</v>
      </c>
      <c r="J42" s="38" t="s">
        <v>489</v>
      </c>
      <c r="K42" s="22"/>
      <c r="L42" s="22"/>
      <c r="M42" s="22"/>
      <c r="N42" s="22"/>
      <c r="O42" s="22"/>
      <c r="P42" s="22"/>
    </row>
    <row r="43" spans="1:16" ht="39" customHeight="1" thickBot="1" x14ac:dyDescent="0.2">
      <c r="A43" s="22"/>
      <c r="B43" s="40"/>
      <c r="C43" s="1186" t="s">
        <v>542</v>
      </c>
      <c r="D43" s="1187"/>
      <c r="E43" s="1188"/>
      <c r="F43" s="41">
        <v>0.23</v>
      </c>
      <c r="G43" s="42">
        <v>0.63</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xCEvCd4XpizZeIgJ+d/N+rFSHzic41BTCdhcFyejWchRVLS76IT3maP8jqZcunPm4b3zMSgPm9tim4SAtp3JdQ==" saltValue="W55cxgb1pVNgEiMBGQ7o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91" t="s">
        <v>9</v>
      </c>
      <c r="C45" s="1192"/>
      <c r="D45" s="58"/>
      <c r="E45" s="1197" t="s">
        <v>10</v>
      </c>
      <c r="F45" s="1197"/>
      <c r="G45" s="1197"/>
      <c r="H45" s="1197"/>
      <c r="I45" s="1197"/>
      <c r="J45" s="1198"/>
      <c r="K45" s="59">
        <v>912</v>
      </c>
      <c r="L45" s="60">
        <v>1102</v>
      </c>
      <c r="M45" s="60">
        <v>1244</v>
      </c>
      <c r="N45" s="60">
        <v>1241</v>
      </c>
      <c r="O45" s="61">
        <v>1196</v>
      </c>
      <c r="P45" s="48"/>
      <c r="Q45" s="48"/>
      <c r="R45" s="48"/>
      <c r="S45" s="48"/>
      <c r="T45" s="48"/>
      <c r="U45" s="48"/>
    </row>
    <row r="46" spans="1:21" ht="30.75" customHeight="1" x14ac:dyDescent="0.15">
      <c r="A46" s="48"/>
      <c r="B46" s="1193"/>
      <c r="C46" s="1194"/>
      <c r="D46" s="62"/>
      <c r="E46" s="1199" t="s">
        <v>11</v>
      </c>
      <c r="F46" s="1199"/>
      <c r="G46" s="1199"/>
      <c r="H46" s="1199"/>
      <c r="I46" s="1199"/>
      <c r="J46" s="1200"/>
      <c r="K46" s="63" t="s">
        <v>489</v>
      </c>
      <c r="L46" s="64" t="s">
        <v>489</v>
      </c>
      <c r="M46" s="64" t="s">
        <v>489</v>
      </c>
      <c r="N46" s="64" t="s">
        <v>489</v>
      </c>
      <c r="O46" s="65" t="s">
        <v>489</v>
      </c>
      <c r="P46" s="48"/>
      <c r="Q46" s="48"/>
      <c r="R46" s="48"/>
      <c r="S46" s="48"/>
      <c r="T46" s="48"/>
      <c r="U46" s="48"/>
    </row>
    <row r="47" spans="1:21" ht="30.75" customHeight="1" x14ac:dyDescent="0.15">
      <c r="A47" s="48"/>
      <c r="B47" s="1193"/>
      <c r="C47" s="1194"/>
      <c r="D47" s="62"/>
      <c r="E47" s="1199" t="s">
        <v>12</v>
      </c>
      <c r="F47" s="1199"/>
      <c r="G47" s="1199"/>
      <c r="H47" s="1199"/>
      <c r="I47" s="1199"/>
      <c r="J47" s="1200"/>
      <c r="K47" s="63" t="s">
        <v>489</v>
      </c>
      <c r="L47" s="64" t="s">
        <v>489</v>
      </c>
      <c r="M47" s="64" t="s">
        <v>489</v>
      </c>
      <c r="N47" s="64" t="s">
        <v>489</v>
      </c>
      <c r="O47" s="65" t="s">
        <v>489</v>
      </c>
      <c r="P47" s="48"/>
      <c r="Q47" s="48"/>
      <c r="R47" s="48"/>
      <c r="S47" s="48"/>
      <c r="T47" s="48"/>
      <c r="U47" s="48"/>
    </row>
    <row r="48" spans="1:21" ht="30.75" customHeight="1" x14ac:dyDescent="0.15">
      <c r="A48" s="48"/>
      <c r="B48" s="1193"/>
      <c r="C48" s="1194"/>
      <c r="D48" s="62"/>
      <c r="E48" s="1199" t="s">
        <v>13</v>
      </c>
      <c r="F48" s="1199"/>
      <c r="G48" s="1199"/>
      <c r="H48" s="1199"/>
      <c r="I48" s="1199"/>
      <c r="J48" s="1200"/>
      <c r="K48" s="63">
        <v>554</v>
      </c>
      <c r="L48" s="64">
        <v>582</v>
      </c>
      <c r="M48" s="64">
        <v>618</v>
      </c>
      <c r="N48" s="64">
        <v>528</v>
      </c>
      <c r="O48" s="65">
        <v>394</v>
      </c>
      <c r="P48" s="48"/>
      <c r="Q48" s="48"/>
      <c r="R48" s="48"/>
      <c r="S48" s="48"/>
      <c r="T48" s="48"/>
      <c r="U48" s="48"/>
    </row>
    <row r="49" spans="1:21" ht="30.75" customHeight="1" x14ac:dyDescent="0.15">
      <c r="A49" s="48"/>
      <c r="B49" s="1193"/>
      <c r="C49" s="1194"/>
      <c r="D49" s="62"/>
      <c r="E49" s="1199" t="s">
        <v>14</v>
      </c>
      <c r="F49" s="1199"/>
      <c r="G49" s="1199"/>
      <c r="H49" s="1199"/>
      <c r="I49" s="1199"/>
      <c r="J49" s="1200"/>
      <c r="K49" s="63">
        <v>16</v>
      </c>
      <c r="L49" s="64">
        <v>16</v>
      </c>
      <c r="M49" s="64">
        <v>16</v>
      </c>
      <c r="N49" s="64">
        <v>18</v>
      </c>
      <c r="O49" s="65">
        <v>20</v>
      </c>
      <c r="P49" s="48"/>
      <c r="Q49" s="48"/>
      <c r="R49" s="48"/>
      <c r="S49" s="48"/>
      <c r="T49" s="48"/>
      <c r="U49" s="48"/>
    </row>
    <row r="50" spans="1:21" ht="30.75" customHeight="1" x14ac:dyDescent="0.15">
      <c r="A50" s="48"/>
      <c r="B50" s="1193"/>
      <c r="C50" s="1194"/>
      <c r="D50" s="62"/>
      <c r="E50" s="1199" t="s">
        <v>15</v>
      </c>
      <c r="F50" s="1199"/>
      <c r="G50" s="1199"/>
      <c r="H50" s="1199"/>
      <c r="I50" s="1199"/>
      <c r="J50" s="1200"/>
      <c r="K50" s="63">
        <v>18</v>
      </c>
      <c r="L50" s="64">
        <v>17</v>
      </c>
      <c r="M50" s="64" t="s">
        <v>489</v>
      </c>
      <c r="N50" s="64" t="s">
        <v>489</v>
      </c>
      <c r="O50" s="65" t="s">
        <v>489</v>
      </c>
      <c r="P50" s="48"/>
      <c r="Q50" s="48"/>
      <c r="R50" s="48"/>
      <c r="S50" s="48"/>
      <c r="T50" s="48"/>
      <c r="U50" s="48"/>
    </row>
    <row r="51" spans="1:21" ht="30.75" customHeight="1" x14ac:dyDescent="0.15">
      <c r="A51" s="48"/>
      <c r="B51" s="1195"/>
      <c r="C51" s="1196"/>
      <c r="D51" s="66"/>
      <c r="E51" s="1199" t="s">
        <v>16</v>
      </c>
      <c r="F51" s="1199"/>
      <c r="G51" s="1199"/>
      <c r="H51" s="1199"/>
      <c r="I51" s="1199"/>
      <c r="J51" s="1200"/>
      <c r="K51" s="63">
        <v>0</v>
      </c>
      <c r="L51" s="64">
        <v>0</v>
      </c>
      <c r="M51" s="64">
        <v>0</v>
      </c>
      <c r="N51" s="64">
        <v>0</v>
      </c>
      <c r="O51" s="65">
        <v>0</v>
      </c>
      <c r="P51" s="48"/>
      <c r="Q51" s="48"/>
      <c r="R51" s="48"/>
      <c r="S51" s="48"/>
      <c r="T51" s="48"/>
      <c r="U51" s="48"/>
    </row>
    <row r="52" spans="1:21" ht="30.75" customHeight="1" x14ac:dyDescent="0.15">
      <c r="A52" s="48"/>
      <c r="B52" s="1201" t="s">
        <v>17</v>
      </c>
      <c r="C52" s="1202"/>
      <c r="D52" s="66"/>
      <c r="E52" s="1199" t="s">
        <v>18</v>
      </c>
      <c r="F52" s="1199"/>
      <c r="G52" s="1199"/>
      <c r="H52" s="1199"/>
      <c r="I52" s="1199"/>
      <c r="J52" s="1200"/>
      <c r="K52" s="63">
        <v>1093</v>
      </c>
      <c r="L52" s="64">
        <v>1224</v>
      </c>
      <c r="M52" s="64">
        <v>1284</v>
      </c>
      <c r="N52" s="64">
        <v>1236</v>
      </c>
      <c r="O52" s="65">
        <v>1136</v>
      </c>
      <c r="P52" s="48"/>
      <c r="Q52" s="48"/>
      <c r="R52" s="48"/>
      <c r="S52" s="48"/>
      <c r="T52" s="48"/>
      <c r="U52" s="48"/>
    </row>
    <row r="53" spans="1:21" ht="30.75" customHeight="1" thickBot="1" x14ac:dyDescent="0.2">
      <c r="A53" s="48"/>
      <c r="B53" s="1203" t="s">
        <v>19</v>
      </c>
      <c r="C53" s="1204"/>
      <c r="D53" s="67"/>
      <c r="E53" s="1205" t="s">
        <v>20</v>
      </c>
      <c r="F53" s="1205"/>
      <c r="G53" s="1205"/>
      <c r="H53" s="1205"/>
      <c r="I53" s="1205"/>
      <c r="J53" s="1206"/>
      <c r="K53" s="68">
        <v>407</v>
      </c>
      <c r="L53" s="69">
        <v>493</v>
      </c>
      <c r="M53" s="69">
        <v>594</v>
      </c>
      <c r="N53" s="69">
        <v>551</v>
      </c>
      <c r="O53" s="70">
        <v>474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207" t="s">
        <v>24</v>
      </c>
      <c r="C58" s="1208"/>
      <c r="D58" s="1213" t="s">
        <v>25</v>
      </c>
      <c r="E58" s="1214"/>
      <c r="F58" s="1214"/>
      <c r="G58" s="1214"/>
      <c r="H58" s="1214"/>
      <c r="I58" s="1214"/>
      <c r="J58" s="1215"/>
      <c r="K58" s="83"/>
      <c r="L58" s="84"/>
      <c r="M58" s="84"/>
      <c r="N58" s="84"/>
      <c r="O58" s="85"/>
    </row>
    <row r="59" spans="1:21" ht="31.5" customHeight="1" x14ac:dyDescent="0.15">
      <c r="B59" s="1209"/>
      <c r="C59" s="1210"/>
      <c r="D59" s="1216" t="s">
        <v>26</v>
      </c>
      <c r="E59" s="1217"/>
      <c r="F59" s="1217"/>
      <c r="G59" s="1217"/>
      <c r="H59" s="1217"/>
      <c r="I59" s="1217"/>
      <c r="J59" s="1218"/>
      <c r="K59" s="86"/>
      <c r="L59" s="87"/>
      <c r="M59" s="87"/>
      <c r="N59" s="87"/>
      <c r="O59" s="88"/>
    </row>
    <row r="60" spans="1:21" ht="31.5" customHeight="1" thickBot="1" x14ac:dyDescent="0.2">
      <c r="B60" s="1211"/>
      <c r="C60" s="1212"/>
      <c r="D60" s="1219" t="s">
        <v>27</v>
      </c>
      <c r="E60" s="1220"/>
      <c r="F60" s="1220"/>
      <c r="G60" s="1220"/>
      <c r="H60" s="1220"/>
      <c r="I60" s="1220"/>
      <c r="J60" s="122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YcY2DXltOM4IpYZqFF0HckV4wLzo+CraEx9A7GjY8SFhgyKE2X9oG6Y+lgNOjQOI65CNH5ZRENB6wVQZQMKWZQ==" saltValue="OI6ejtaJmoSxTceQLsYVS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22" t="s">
        <v>30</v>
      </c>
      <c r="C41" s="1223"/>
      <c r="D41" s="105"/>
      <c r="E41" s="1228" t="s">
        <v>31</v>
      </c>
      <c r="F41" s="1228"/>
      <c r="G41" s="1228"/>
      <c r="H41" s="1229"/>
      <c r="I41" s="343">
        <v>11925</v>
      </c>
      <c r="J41" s="344">
        <v>13062</v>
      </c>
      <c r="K41" s="344">
        <v>12407</v>
      </c>
      <c r="L41" s="344">
        <v>11955</v>
      </c>
      <c r="M41" s="345">
        <v>11623</v>
      </c>
    </row>
    <row r="42" spans="2:13" ht="27.75" customHeight="1" x14ac:dyDescent="0.15">
      <c r="B42" s="1224"/>
      <c r="C42" s="1225"/>
      <c r="D42" s="106"/>
      <c r="E42" s="1230" t="s">
        <v>32</v>
      </c>
      <c r="F42" s="1230"/>
      <c r="G42" s="1230"/>
      <c r="H42" s="1231"/>
      <c r="I42" s="346">
        <v>17</v>
      </c>
      <c r="J42" s="347">
        <v>17</v>
      </c>
      <c r="K42" s="347" t="s">
        <v>489</v>
      </c>
      <c r="L42" s="347" t="s">
        <v>489</v>
      </c>
      <c r="M42" s="348" t="s">
        <v>489</v>
      </c>
    </row>
    <row r="43" spans="2:13" ht="27.75" customHeight="1" x14ac:dyDescent="0.15">
      <c r="B43" s="1224"/>
      <c r="C43" s="1225"/>
      <c r="D43" s="106"/>
      <c r="E43" s="1230" t="s">
        <v>33</v>
      </c>
      <c r="F43" s="1230"/>
      <c r="G43" s="1230"/>
      <c r="H43" s="1231"/>
      <c r="I43" s="346">
        <v>4160</v>
      </c>
      <c r="J43" s="347">
        <v>3799</v>
      </c>
      <c r="K43" s="347">
        <v>3455</v>
      </c>
      <c r="L43" s="347">
        <v>3306</v>
      </c>
      <c r="M43" s="348">
        <v>3174</v>
      </c>
    </row>
    <row r="44" spans="2:13" ht="27.75" customHeight="1" x14ac:dyDescent="0.15">
      <c r="B44" s="1224"/>
      <c r="C44" s="1225"/>
      <c r="D44" s="106"/>
      <c r="E44" s="1230" t="s">
        <v>34</v>
      </c>
      <c r="F44" s="1230"/>
      <c r="G44" s="1230"/>
      <c r="H44" s="1231"/>
      <c r="I44" s="346">
        <v>254</v>
      </c>
      <c r="J44" s="347">
        <v>239</v>
      </c>
      <c r="K44" s="347">
        <v>229</v>
      </c>
      <c r="L44" s="347">
        <v>214</v>
      </c>
      <c r="M44" s="348">
        <v>201</v>
      </c>
    </row>
    <row r="45" spans="2:13" ht="27.75" customHeight="1" x14ac:dyDescent="0.15">
      <c r="B45" s="1224"/>
      <c r="C45" s="1225"/>
      <c r="D45" s="106"/>
      <c r="E45" s="1230" t="s">
        <v>35</v>
      </c>
      <c r="F45" s="1230"/>
      <c r="G45" s="1230"/>
      <c r="H45" s="1231"/>
      <c r="I45" s="346">
        <v>2516</v>
      </c>
      <c r="J45" s="347">
        <v>2464</v>
      </c>
      <c r="K45" s="347">
        <v>2349</v>
      </c>
      <c r="L45" s="347">
        <v>2328</v>
      </c>
      <c r="M45" s="348">
        <v>2387</v>
      </c>
    </row>
    <row r="46" spans="2:13" ht="27.75" customHeight="1" x14ac:dyDescent="0.15">
      <c r="B46" s="1224"/>
      <c r="C46" s="1225"/>
      <c r="D46" s="107"/>
      <c r="E46" s="1230" t="s">
        <v>36</v>
      </c>
      <c r="F46" s="1230"/>
      <c r="G46" s="1230"/>
      <c r="H46" s="1231"/>
      <c r="I46" s="346">
        <v>10</v>
      </c>
      <c r="J46" s="347">
        <v>7</v>
      </c>
      <c r="K46" s="347">
        <v>5</v>
      </c>
      <c r="L46" s="347">
        <v>3</v>
      </c>
      <c r="M46" s="348">
        <v>1</v>
      </c>
    </row>
    <row r="47" spans="2:13" ht="27.75" customHeight="1" x14ac:dyDescent="0.15">
      <c r="B47" s="1224"/>
      <c r="C47" s="1225"/>
      <c r="D47" s="108"/>
      <c r="E47" s="1232" t="s">
        <v>37</v>
      </c>
      <c r="F47" s="1233"/>
      <c r="G47" s="1233"/>
      <c r="H47" s="1234"/>
      <c r="I47" s="346" t="s">
        <v>489</v>
      </c>
      <c r="J47" s="347" t="s">
        <v>489</v>
      </c>
      <c r="K47" s="347" t="s">
        <v>489</v>
      </c>
      <c r="L47" s="347" t="s">
        <v>489</v>
      </c>
      <c r="M47" s="348" t="s">
        <v>489</v>
      </c>
    </row>
    <row r="48" spans="2:13" ht="27.75" customHeight="1" x14ac:dyDescent="0.15">
      <c r="B48" s="1224"/>
      <c r="C48" s="1225"/>
      <c r="D48" s="106"/>
      <c r="E48" s="1230" t="s">
        <v>38</v>
      </c>
      <c r="F48" s="1230"/>
      <c r="G48" s="1230"/>
      <c r="H48" s="1231"/>
      <c r="I48" s="346" t="s">
        <v>489</v>
      </c>
      <c r="J48" s="347" t="s">
        <v>489</v>
      </c>
      <c r="K48" s="347" t="s">
        <v>489</v>
      </c>
      <c r="L48" s="347" t="s">
        <v>489</v>
      </c>
      <c r="M48" s="348" t="s">
        <v>489</v>
      </c>
    </row>
    <row r="49" spans="2:13" ht="27.75" customHeight="1" x14ac:dyDescent="0.15">
      <c r="B49" s="1226"/>
      <c r="C49" s="1227"/>
      <c r="D49" s="106"/>
      <c r="E49" s="1230" t="s">
        <v>39</v>
      </c>
      <c r="F49" s="1230"/>
      <c r="G49" s="1230"/>
      <c r="H49" s="1231"/>
      <c r="I49" s="346" t="s">
        <v>489</v>
      </c>
      <c r="J49" s="347" t="s">
        <v>489</v>
      </c>
      <c r="K49" s="347" t="s">
        <v>489</v>
      </c>
      <c r="L49" s="347" t="s">
        <v>489</v>
      </c>
      <c r="M49" s="348" t="s">
        <v>489</v>
      </c>
    </row>
    <row r="50" spans="2:13" ht="27.75" customHeight="1" x14ac:dyDescent="0.15">
      <c r="B50" s="1235" t="s">
        <v>40</v>
      </c>
      <c r="C50" s="1236"/>
      <c r="D50" s="109"/>
      <c r="E50" s="1230" t="s">
        <v>41</v>
      </c>
      <c r="F50" s="1230"/>
      <c r="G50" s="1230"/>
      <c r="H50" s="1231"/>
      <c r="I50" s="346">
        <v>2927</v>
      </c>
      <c r="J50" s="347">
        <v>3306</v>
      </c>
      <c r="K50" s="347">
        <v>3812</v>
      </c>
      <c r="L50" s="347">
        <v>4185</v>
      </c>
      <c r="M50" s="348">
        <v>4798</v>
      </c>
    </row>
    <row r="51" spans="2:13" ht="27.75" customHeight="1" x14ac:dyDescent="0.15">
      <c r="B51" s="1224"/>
      <c r="C51" s="1225"/>
      <c r="D51" s="106"/>
      <c r="E51" s="1230" t="s">
        <v>42</v>
      </c>
      <c r="F51" s="1230"/>
      <c r="G51" s="1230"/>
      <c r="H51" s="1231"/>
      <c r="I51" s="346">
        <v>1650</v>
      </c>
      <c r="J51" s="347">
        <v>1672</v>
      </c>
      <c r="K51" s="347">
        <v>1537</v>
      </c>
      <c r="L51" s="347">
        <v>1468</v>
      </c>
      <c r="M51" s="348">
        <v>1363</v>
      </c>
    </row>
    <row r="52" spans="2:13" ht="27.75" customHeight="1" x14ac:dyDescent="0.15">
      <c r="B52" s="1226"/>
      <c r="C52" s="1227"/>
      <c r="D52" s="106"/>
      <c r="E52" s="1230" t="s">
        <v>43</v>
      </c>
      <c r="F52" s="1230"/>
      <c r="G52" s="1230"/>
      <c r="H52" s="1231"/>
      <c r="I52" s="346">
        <v>10133</v>
      </c>
      <c r="J52" s="347">
        <v>10700</v>
      </c>
      <c r="K52" s="347">
        <v>9935</v>
      </c>
      <c r="L52" s="347">
        <v>9420</v>
      </c>
      <c r="M52" s="348">
        <v>9431</v>
      </c>
    </row>
    <row r="53" spans="2:13" ht="27.75" customHeight="1" thickBot="1" x14ac:dyDescent="0.2">
      <c r="B53" s="1237" t="s">
        <v>19</v>
      </c>
      <c r="C53" s="1238"/>
      <c r="D53" s="110"/>
      <c r="E53" s="1239" t="s">
        <v>44</v>
      </c>
      <c r="F53" s="1239"/>
      <c r="G53" s="1239"/>
      <c r="H53" s="1240"/>
      <c r="I53" s="349">
        <v>4171</v>
      </c>
      <c r="J53" s="350">
        <v>3910</v>
      </c>
      <c r="K53" s="350">
        <v>3161</v>
      </c>
      <c r="L53" s="350">
        <v>2732</v>
      </c>
      <c r="M53" s="351">
        <v>1794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H0mRuBDdJXNBUSThJhHrdQsAHdIRnFlKS3LKGMYYYISnnBjaQI+0pKDPT702uwD01kiEY2CiZ3byBiGcztmmXw==" saltValue="uVaz9PJcsQh2JD/f0el3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9" t="s">
        <v>46</v>
      </c>
      <c r="D55" s="1249"/>
      <c r="E55" s="1250"/>
      <c r="F55" s="352">
        <v>1277</v>
      </c>
      <c r="G55" s="352">
        <v>1228</v>
      </c>
      <c r="H55" s="353">
        <v>1230</v>
      </c>
    </row>
    <row r="56" spans="2:8" ht="52.5" customHeight="1" x14ac:dyDescent="0.15">
      <c r="B56" s="122"/>
      <c r="C56" s="1251" t="s">
        <v>47</v>
      </c>
      <c r="D56" s="1251"/>
      <c r="E56" s="1252"/>
      <c r="F56" s="354">
        <v>574</v>
      </c>
      <c r="G56" s="354">
        <v>598</v>
      </c>
      <c r="H56" s="355">
        <v>673</v>
      </c>
    </row>
    <row r="57" spans="2:8" ht="53.25" customHeight="1" x14ac:dyDescent="0.15">
      <c r="B57" s="122"/>
      <c r="C57" s="1253" t="s">
        <v>48</v>
      </c>
      <c r="D57" s="1253"/>
      <c r="E57" s="1254"/>
      <c r="F57" s="356">
        <v>1375</v>
      </c>
      <c r="G57" s="356">
        <v>1742</v>
      </c>
      <c r="H57" s="357">
        <v>2280</v>
      </c>
    </row>
    <row r="58" spans="2:8" ht="45.75" customHeight="1" x14ac:dyDescent="0.15">
      <c r="B58" s="123"/>
      <c r="C58" s="1241" t="s">
        <v>557</v>
      </c>
      <c r="D58" s="1242"/>
      <c r="E58" s="1243"/>
      <c r="F58" s="358">
        <v>1291</v>
      </c>
      <c r="G58" s="358">
        <v>1660</v>
      </c>
      <c r="H58" s="359">
        <v>2198</v>
      </c>
    </row>
    <row r="59" spans="2:8" ht="45.75" customHeight="1" x14ac:dyDescent="0.15">
      <c r="B59" s="123"/>
      <c r="C59" s="1241" t="s">
        <v>558</v>
      </c>
      <c r="D59" s="1242"/>
      <c r="E59" s="1243"/>
      <c r="F59" s="358">
        <v>26</v>
      </c>
      <c r="G59" s="358">
        <v>26</v>
      </c>
      <c r="H59" s="359">
        <v>26</v>
      </c>
    </row>
    <row r="60" spans="2:8" ht="45.75" customHeight="1" x14ac:dyDescent="0.15">
      <c r="B60" s="123"/>
      <c r="C60" s="1241" t="s">
        <v>559</v>
      </c>
      <c r="D60" s="1242"/>
      <c r="E60" s="1243"/>
      <c r="F60" s="358">
        <v>24</v>
      </c>
      <c r="G60" s="358">
        <v>22</v>
      </c>
      <c r="H60" s="359">
        <v>22</v>
      </c>
    </row>
    <row r="61" spans="2:8" ht="45.75" customHeight="1" x14ac:dyDescent="0.15">
      <c r="B61" s="123"/>
      <c r="C61" s="1241" t="s">
        <v>560</v>
      </c>
      <c r="D61" s="1242"/>
      <c r="E61" s="1243"/>
      <c r="F61" s="358">
        <v>14</v>
      </c>
      <c r="G61" s="358">
        <v>11</v>
      </c>
      <c r="H61" s="359">
        <v>11</v>
      </c>
    </row>
    <row r="62" spans="2:8" ht="45.75" customHeight="1" thickBot="1" x14ac:dyDescent="0.2">
      <c r="B62" s="124"/>
      <c r="C62" s="1244" t="s">
        <v>561</v>
      </c>
      <c r="D62" s="1245"/>
      <c r="E62" s="1246"/>
      <c r="F62" s="360">
        <v>10</v>
      </c>
      <c r="G62" s="360">
        <v>9</v>
      </c>
      <c r="H62" s="361">
        <v>10</v>
      </c>
    </row>
    <row r="63" spans="2:8" ht="52.5" customHeight="1" thickBot="1" x14ac:dyDescent="0.2">
      <c r="B63" s="125"/>
      <c r="C63" s="1247" t="s">
        <v>49</v>
      </c>
      <c r="D63" s="1247"/>
      <c r="E63" s="1248"/>
      <c r="F63" s="362">
        <v>3225</v>
      </c>
      <c r="G63" s="362">
        <v>3567</v>
      </c>
      <c r="H63" s="363">
        <v>4184</v>
      </c>
    </row>
    <row r="64" spans="2:8" x14ac:dyDescent="0.15"/>
  </sheetData>
  <sheetProtection algorithmName="SHA-512" hashValue="l+LeaG+O7z5rgBfa0hUnDQaA+yghd+gQA9S2c47tN2ywlYywtlKqYx2fNnYbgCK0dN0UAu2QHZGylGX5dwPtug==" saltValue="VqJg0FC2iqCADyBboli+4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1F71-D1D6-45E5-9611-08272B50FDC5}">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562</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563</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7" t="s">
        <v>564</v>
      </c>
      <c r="AO43" s="1268"/>
      <c r="AP43" s="1268"/>
      <c r="AQ43" s="1268"/>
      <c r="AR43" s="1268"/>
      <c r="AS43" s="1268"/>
      <c r="AT43" s="1268"/>
      <c r="AU43" s="1268"/>
      <c r="AV43" s="1268"/>
      <c r="AW43" s="1268"/>
      <c r="AX43" s="1268"/>
      <c r="AY43" s="1268"/>
      <c r="AZ43" s="1268"/>
      <c r="BA43" s="1268"/>
      <c r="BB43" s="1268"/>
      <c r="BC43" s="1268"/>
      <c r="BD43" s="1268"/>
      <c r="BE43" s="1268"/>
      <c r="BF43" s="1268"/>
      <c r="BG43" s="1268"/>
      <c r="BH43" s="1268"/>
      <c r="BI43" s="1268"/>
      <c r="BJ43" s="1268"/>
      <c r="BK43" s="1268"/>
      <c r="BL43" s="1268"/>
      <c r="BM43" s="1268"/>
      <c r="BN43" s="1268"/>
      <c r="BO43" s="1268"/>
      <c r="BP43" s="1268"/>
      <c r="BQ43" s="1268"/>
      <c r="BR43" s="1268"/>
      <c r="BS43" s="1268"/>
      <c r="BT43" s="1268"/>
      <c r="BU43" s="1268"/>
      <c r="BV43" s="1268"/>
      <c r="BW43" s="1268"/>
      <c r="BX43" s="1268"/>
      <c r="BY43" s="1268"/>
      <c r="BZ43" s="1268"/>
      <c r="CA43" s="1268"/>
      <c r="CB43" s="1268"/>
      <c r="CC43" s="1268"/>
      <c r="CD43" s="1268"/>
      <c r="CE43" s="1268"/>
      <c r="CF43" s="1268"/>
      <c r="CG43" s="1268"/>
      <c r="CH43" s="1268"/>
      <c r="CI43" s="1268"/>
      <c r="CJ43" s="1268"/>
      <c r="CK43" s="1268"/>
      <c r="CL43" s="1268"/>
      <c r="CM43" s="1268"/>
      <c r="CN43" s="1268"/>
      <c r="CO43" s="1268"/>
      <c r="CP43" s="1268"/>
      <c r="CQ43" s="1268"/>
      <c r="CR43" s="1268"/>
      <c r="CS43" s="1268"/>
      <c r="CT43" s="1268"/>
      <c r="CU43" s="1268"/>
      <c r="CV43" s="1268"/>
      <c r="CW43" s="1268"/>
      <c r="CX43" s="1268"/>
      <c r="CY43" s="1268"/>
      <c r="CZ43" s="1268"/>
      <c r="DA43" s="1268"/>
      <c r="DB43" s="1268"/>
      <c r="DC43" s="1269"/>
    </row>
    <row r="44" spans="2:109" x14ac:dyDescent="0.15">
      <c r="B44" s="372"/>
      <c r="AN44" s="1270"/>
      <c r="AO44" s="1271"/>
      <c r="AP44" s="1271"/>
      <c r="AQ44" s="1271"/>
      <c r="AR44" s="1271"/>
      <c r="AS44" s="1271"/>
      <c r="AT44" s="1271"/>
      <c r="AU44" s="1271"/>
      <c r="AV44" s="1271"/>
      <c r="AW44" s="1271"/>
      <c r="AX44" s="1271"/>
      <c r="AY44" s="1271"/>
      <c r="AZ44" s="1271"/>
      <c r="BA44" s="1271"/>
      <c r="BB44" s="1271"/>
      <c r="BC44" s="1271"/>
      <c r="BD44" s="1271"/>
      <c r="BE44" s="1271"/>
      <c r="BF44" s="1271"/>
      <c r="BG44" s="1271"/>
      <c r="BH44" s="1271"/>
      <c r="BI44" s="1271"/>
      <c r="BJ44" s="1271"/>
      <c r="BK44" s="1271"/>
      <c r="BL44" s="1271"/>
      <c r="BM44" s="1271"/>
      <c r="BN44" s="1271"/>
      <c r="BO44" s="1271"/>
      <c r="BP44" s="1271"/>
      <c r="BQ44" s="1271"/>
      <c r="BR44" s="1271"/>
      <c r="BS44" s="1271"/>
      <c r="BT44" s="1271"/>
      <c r="BU44" s="1271"/>
      <c r="BV44" s="1271"/>
      <c r="BW44" s="1271"/>
      <c r="BX44" s="1271"/>
      <c r="BY44" s="1271"/>
      <c r="BZ44" s="1271"/>
      <c r="CA44" s="1271"/>
      <c r="CB44" s="1271"/>
      <c r="CC44" s="1271"/>
      <c r="CD44" s="1271"/>
      <c r="CE44" s="1271"/>
      <c r="CF44" s="1271"/>
      <c r="CG44" s="1271"/>
      <c r="CH44" s="1271"/>
      <c r="CI44" s="1271"/>
      <c r="CJ44" s="1271"/>
      <c r="CK44" s="1271"/>
      <c r="CL44" s="1271"/>
      <c r="CM44" s="1271"/>
      <c r="CN44" s="1271"/>
      <c r="CO44" s="1271"/>
      <c r="CP44" s="1271"/>
      <c r="CQ44" s="1271"/>
      <c r="CR44" s="1271"/>
      <c r="CS44" s="1271"/>
      <c r="CT44" s="1271"/>
      <c r="CU44" s="1271"/>
      <c r="CV44" s="1271"/>
      <c r="CW44" s="1271"/>
      <c r="CX44" s="1271"/>
      <c r="CY44" s="1271"/>
      <c r="CZ44" s="1271"/>
      <c r="DA44" s="1271"/>
      <c r="DB44" s="1271"/>
      <c r="DC44" s="1272"/>
    </row>
    <row r="45" spans="2:109" x14ac:dyDescent="0.15">
      <c r="B45" s="372"/>
      <c r="AN45" s="1270"/>
      <c r="AO45" s="1271"/>
      <c r="AP45" s="1271"/>
      <c r="AQ45" s="1271"/>
      <c r="AR45" s="1271"/>
      <c r="AS45" s="1271"/>
      <c r="AT45" s="1271"/>
      <c r="AU45" s="1271"/>
      <c r="AV45" s="1271"/>
      <c r="AW45" s="1271"/>
      <c r="AX45" s="1271"/>
      <c r="AY45" s="1271"/>
      <c r="AZ45" s="1271"/>
      <c r="BA45" s="1271"/>
      <c r="BB45" s="1271"/>
      <c r="BC45" s="1271"/>
      <c r="BD45" s="1271"/>
      <c r="BE45" s="1271"/>
      <c r="BF45" s="1271"/>
      <c r="BG45" s="1271"/>
      <c r="BH45" s="1271"/>
      <c r="BI45" s="1271"/>
      <c r="BJ45" s="1271"/>
      <c r="BK45" s="1271"/>
      <c r="BL45" s="1271"/>
      <c r="BM45" s="1271"/>
      <c r="BN45" s="1271"/>
      <c r="BO45" s="1271"/>
      <c r="BP45" s="1271"/>
      <c r="BQ45" s="1271"/>
      <c r="BR45" s="1271"/>
      <c r="BS45" s="1271"/>
      <c r="BT45" s="1271"/>
      <c r="BU45" s="1271"/>
      <c r="BV45" s="1271"/>
      <c r="BW45" s="1271"/>
      <c r="BX45" s="1271"/>
      <c r="BY45" s="1271"/>
      <c r="BZ45" s="1271"/>
      <c r="CA45" s="1271"/>
      <c r="CB45" s="1271"/>
      <c r="CC45" s="1271"/>
      <c r="CD45" s="1271"/>
      <c r="CE45" s="1271"/>
      <c r="CF45" s="1271"/>
      <c r="CG45" s="1271"/>
      <c r="CH45" s="1271"/>
      <c r="CI45" s="1271"/>
      <c r="CJ45" s="1271"/>
      <c r="CK45" s="1271"/>
      <c r="CL45" s="1271"/>
      <c r="CM45" s="1271"/>
      <c r="CN45" s="1271"/>
      <c r="CO45" s="1271"/>
      <c r="CP45" s="1271"/>
      <c r="CQ45" s="1271"/>
      <c r="CR45" s="1271"/>
      <c r="CS45" s="1271"/>
      <c r="CT45" s="1271"/>
      <c r="CU45" s="1271"/>
      <c r="CV45" s="1271"/>
      <c r="CW45" s="1271"/>
      <c r="CX45" s="1271"/>
      <c r="CY45" s="1271"/>
      <c r="CZ45" s="1271"/>
      <c r="DA45" s="1271"/>
      <c r="DB45" s="1271"/>
      <c r="DC45" s="1272"/>
    </row>
    <row r="46" spans="2:109" x14ac:dyDescent="0.15">
      <c r="B46" s="372"/>
      <c r="AN46" s="1270"/>
      <c r="AO46" s="1271"/>
      <c r="AP46" s="1271"/>
      <c r="AQ46" s="1271"/>
      <c r="AR46" s="1271"/>
      <c r="AS46" s="1271"/>
      <c r="AT46" s="1271"/>
      <c r="AU46" s="1271"/>
      <c r="AV46" s="1271"/>
      <c r="AW46" s="1271"/>
      <c r="AX46" s="1271"/>
      <c r="AY46" s="1271"/>
      <c r="AZ46" s="1271"/>
      <c r="BA46" s="1271"/>
      <c r="BB46" s="1271"/>
      <c r="BC46" s="1271"/>
      <c r="BD46" s="1271"/>
      <c r="BE46" s="1271"/>
      <c r="BF46" s="1271"/>
      <c r="BG46" s="1271"/>
      <c r="BH46" s="1271"/>
      <c r="BI46" s="1271"/>
      <c r="BJ46" s="1271"/>
      <c r="BK46" s="1271"/>
      <c r="BL46" s="1271"/>
      <c r="BM46" s="1271"/>
      <c r="BN46" s="1271"/>
      <c r="BO46" s="1271"/>
      <c r="BP46" s="1271"/>
      <c r="BQ46" s="1271"/>
      <c r="BR46" s="1271"/>
      <c r="BS46" s="1271"/>
      <c r="BT46" s="1271"/>
      <c r="BU46" s="1271"/>
      <c r="BV46" s="1271"/>
      <c r="BW46" s="1271"/>
      <c r="BX46" s="1271"/>
      <c r="BY46" s="1271"/>
      <c r="BZ46" s="1271"/>
      <c r="CA46" s="1271"/>
      <c r="CB46" s="1271"/>
      <c r="CC46" s="1271"/>
      <c r="CD46" s="1271"/>
      <c r="CE46" s="1271"/>
      <c r="CF46" s="1271"/>
      <c r="CG46" s="1271"/>
      <c r="CH46" s="1271"/>
      <c r="CI46" s="1271"/>
      <c r="CJ46" s="1271"/>
      <c r="CK46" s="1271"/>
      <c r="CL46" s="1271"/>
      <c r="CM46" s="1271"/>
      <c r="CN46" s="1271"/>
      <c r="CO46" s="1271"/>
      <c r="CP46" s="1271"/>
      <c r="CQ46" s="1271"/>
      <c r="CR46" s="1271"/>
      <c r="CS46" s="1271"/>
      <c r="CT46" s="1271"/>
      <c r="CU46" s="1271"/>
      <c r="CV46" s="1271"/>
      <c r="CW46" s="1271"/>
      <c r="CX46" s="1271"/>
      <c r="CY46" s="1271"/>
      <c r="CZ46" s="1271"/>
      <c r="DA46" s="1271"/>
      <c r="DB46" s="1271"/>
      <c r="DC46" s="1272"/>
    </row>
    <row r="47" spans="2:109" x14ac:dyDescent="0.15">
      <c r="B47" s="372"/>
      <c r="AN47" s="1273"/>
      <c r="AO47" s="1274"/>
      <c r="AP47" s="1274"/>
      <c r="AQ47" s="1274"/>
      <c r="AR47" s="1274"/>
      <c r="AS47" s="1274"/>
      <c r="AT47" s="1274"/>
      <c r="AU47" s="1274"/>
      <c r="AV47" s="1274"/>
      <c r="AW47" s="1274"/>
      <c r="AX47" s="1274"/>
      <c r="AY47" s="1274"/>
      <c r="AZ47" s="1274"/>
      <c r="BA47" s="1274"/>
      <c r="BB47" s="1274"/>
      <c r="BC47" s="1274"/>
      <c r="BD47" s="1274"/>
      <c r="BE47" s="1274"/>
      <c r="BF47" s="1274"/>
      <c r="BG47" s="1274"/>
      <c r="BH47" s="1274"/>
      <c r="BI47" s="1274"/>
      <c r="BJ47" s="1274"/>
      <c r="BK47" s="1274"/>
      <c r="BL47" s="1274"/>
      <c r="BM47" s="1274"/>
      <c r="BN47" s="1274"/>
      <c r="BO47" s="1274"/>
      <c r="BP47" s="1274"/>
      <c r="BQ47" s="1274"/>
      <c r="BR47" s="1274"/>
      <c r="BS47" s="1274"/>
      <c r="BT47" s="1274"/>
      <c r="BU47" s="1274"/>
      <c r="BV47" s="1274"/>
      <c r="BW47" s="1274"/>
      <c r="BX47" s="1274"/>
      <c r="BY47" s="1274"/>
      <c r="BZ47" s="1274"/>
      <c r="CA47" s="1274"/>
      <c r="CB47" s="1274"/>
      <c r="CC47" s="1274"/>
      <c r="CD47" s="1274"/>
      <c r="CE47" s="1274"/>
      <c r="CF47" s="1274"/>
      <c r="CG47" s="1274"/>
      <c r="CH47" s="1274"/>
      <c r="CI47" s="1274"/>
      <c r="CJ47" s="1274"/>
      <c r="CK47" s="1274"/>
      <c r="CL47" s="1274"/>
      <c r="CM47" s="1274"/>
      <c r="CN47" s="1274"/>
      <c r="CO47" s="1274"/>
      <c r="CP47" s="1274"/>
      <c r="CQ47" s="1274"/>
      <c r="CR47" s="1274"/>
      <c r="CS47" s="1274"/>
      <c r="CT47" s="1274"/>
      <c r="CU47" s="1274"/>
      <c r="CV47" s="1274"/>
      <c r="CW47" s="1274"/>
      <c r="CX47" s="1274"/>
      <c r="CY47" s="1274"/>
      <c r="CZ47" s="1274"/>
      <c r="DA47" s="1274"/>
      <c r="DB47" s="1274"/>
      <c r="DC47" s="1275"/>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565</v>
      </c>
    </row>
    <row r="50" spans="1:109" x14ac:dyDescent="0.15">
      <c r="B50" s="372"/>
      <c r="G50" s="1261"/>
      <c r="H50" s="1261"/>
      <c r="I50" s="1261"/>
      <c r="J50" s="1261"/>
      <c r="K50" s="382"/>
      <c r="L50" s="382"/>
      <c r="M50" s="383"/>
      <c r="N50" s="383"/>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0" t="s">
        <v>527</v>
      </c>
      <c r="BQ50" s="1260"/>
      <c r="BR50" s="1260"/>
      <c r="BS50" s="1260"/>
      <c r="BT50" s="1260"/>
      <c r="BU50" s="1260"/>
      <c r="BV50" s="1260"/>
      <c r="BW50" s="1260"/>
      <c r="BX50" s="1260" t="s">
        <v>528</v>
      </c>
      <c r="BY50" s="1260"/>
      <c r="BZ50" s="1260"/>
      <c r="CA50" s="1260"/>
      <c r="CB50" s="1260"/>
      <c r="CC50" s="1260"/>
      <c r="CD50" s="1260"/>
      <c r="CE50" s="1260"/>
      <c r="CF50" s="1260" t="s">
        <v>529</v>
      </c>
      <c r="CG50" s="1260"/>
      <c r="CH50" s="1260"/>
      <c r="CI50" s="1260"/>
      <c r="CJ50" s="1260"/>
      <c r="CK50" s="1260"/>
      <c r="CL50" s="1260"/>
      <c r="CM50" s="1260"/>
      <c r="CN50" s="1260" t="s">
        <v>530</v>
      </c>
      <c r="CO50" s="1260"/>
      <c r="CP50" s="1260"/>
      <c r="CQ50" s="1260"/>
      <c r="CR50" s="1260"/>
      <c r="CS50" s="1260"/>
      <c r="CT50" s="1260"/>
      <c r="CU50" s="1260"/>
      <c r="CV50" s="1260" t="s">
        <v>531</v>
      </c>
      <c r="CW50" s="1260"/>
      <c r="CX50" s="1260"/>
      <c r="CY50" s="1260"/>
      <c r="CZ50" s="1260"/>
      <c r="DA50" s="1260"/>
      <c r="DB50" s="1260"/>
      <c r="DC50" s="1260"/>
    </row>
    <row r="51" spans="1:109" ht="13.5" customHeight="1" x14ac:dyDescent="0.15">
      <c r="B51" s="372"/>
      <c r="G51" s="1263"/>
      <c r="H51" s="1263"/>
      <c r="I51" s="1276"/>
      <c r="J51" s="1276"/>
      <c r="K51" s="1262"/>
      <c r="L51" s="1262"/>
      <c r="M51" s="1262"/>
      <c r="N51" s="1262"/>
      <c r="AM51" s="381"/>
      <c r="AN51" s="1258" t="s">
        <v>566</v>
      </c>
      <c r="AO51" s="1258"/>
      <c r="AP51" s="1258"/>
      <c r="AQ51" s="1258"/>
      <c r="AR51" s="1258"/>
      <c r="AS51" s="1258"/>
      <c r="AT51" s="1258"/>
      <c r="AU51" s="1258"/>
      <c r="AV51" s="1258"/>
      <c r="AW51" s="1258"/>
      <c r="AX51" s="1258"/>
      <c r="AY51" s="1258"/>
      <c r="AZ51" s="1258"/>
      <c r="BA51" s="1258"/>
      <c r="BB51" s="1258" t="s">
        <v>567</v>
      </c>
      <c r="BC51" s="1258"/>
      <c r="BD51" s="1258"/>
      <c r="BE51" s="1258"/>
      <c r="BF51" s="1258"/>
      <c r="BG51" s="1258"/>
      <c r="BH51" s="1258"/>
      <c r="BI51" s="1258"/>
      <c r="BJ51" s="1258"/>
      <c r="BK51" s="1258"/>
      <c r="BL51" s="1258"/>
      <c r="BM51" s="1258"/>
      <c r="BN51" s="1258"/>
      <c r="BO51" s="1258"/>
      <c r="BP51" s="1255">
        <v>106.6</v>
      </c>
      <c r="BQ51" s="1255"/>
      <c r="BR51" s="1255"/>
      <c r="BS51" s="1255"/>
      <c r="BT51" s="1255"/>
      <c r="BU51" s="1255"/>
      <c r="BV51" s="1255"/>
      <c r="BW51" s="1255"/>
      <c r="BX51" s="1255">
        <v>93.6</v>
      </c>
      <c r="BY51" s="1255"/>
      <c r="BZ51" s="1255"/>
      <c r="CA51" s="1255"/>
      <c r="CB51" s="1255"/>
      <c r="CC51" s="1255"/>
      <c r="CD51" s="1255"/>
      <c r="CE51" s="1255"/>
      <c r="CF51" s="1255">
        <v>76.900000000000006</v>
      </c>
      <c r="CG51" s="1255"/>
      <c r="CH51" s="1255"/>
      <c r="CI51" s="1255"/>
      <c r="CJ51" s="1255"/>
      <c r="CK51" s="1255"/>
      <c r="CL51" s="1255"/>
      <c r="CM51" s="1255"/>
      <c r="CN51" s="1255">
        <v>66.7</v>
      </c>
      <c r="CO51" s="1255"/>
      <c r="CP51" s="1255"/>
      <c r="CQ51" s="1255"/>
      <c r="CR51" s="1255"/>
      <c r="CS51" s="1255"/>
      <c r="CT51" s="1255"/>
      <c r="CU51" s="1255"/>
      <c r="CV51" s="1255">
        <v>43.3</v>
      </c>
      <c r="CW51" s="1255"/>
      <c r="CX51" s="1255"/>
      <c r="CY51" s="1255"/>
      <c r="CZ51" s="1255"/>
      <c r="DA51" s="1255"/>
      <c r="DB51" s="1255"/>
      <c r="DC51" s="1255"/>
    </row>
    <row r="52" spans="1:109" x14ac:dyDescent="0.15">
      <c r="B52" s="372"/>
      <c r="G52" s="1263"/>
      <c r="H52" s="1263"/>
      <c r="I52" s="1276"/>
      <c r="J52" s="1276"/>
      <c r="K52" s="1262"/>
      <c r="L52" s="1262"/>
      <c r="M52" s="1262"/>
      <c r="N52" s="1262"/>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80"/>
      <c r="B53" s="372"/>
      <c r="G53" s="1263"/>
      <c r="H53" s="1263"/>
      <c r="I53" s="1261"/>
      <c r="J53" s="1261"/>
      <c r="K53" s="1262"/>
      <c r="L53" s="1262"/>
      <c r="M53" s="1262"/>
      <c r="N53" s="1262"/>
      <c r="AM53" s="381"/>
      <c r="AN53" s="1258"/>
      <c r="AO53" s="1258"/>
      <c r="AP53" s="1258"/>
      <c r="AQ53" s="1258"/>
      <c r="AR53" s="1258"/>
      <c r="AS53" s="1258"/>
      <c r="AT53" s="1258"/>
      <c r="AU53" s="1258"/>
      <c r="AV53" s="1258"/>
      <c r="AW53" s="1258"/>
      <c r="AX53" s="1258"/>
      <c r="AY53" s="1258"/>
      <c r="AZ53" s="1258"/>
      <c r="BA53" s="1258"/>
      <c r="BB53" s="1258" t="s">
        <v>568</v>
      </c>
      <c r="BC53" s="1258"/>
      <c r="BD53" s="1258"/>
      <c r="BE53" s="1258"/>
      <c r="BF53" s="1258"/>
      <c r="BG53" s="1258"/>
      <c r="BH53" s="1258"/>
      <c r="BI53" s="1258"/>
      <c r="BJ53" s="1258"/>
      <c r="BK53" s="1258"/>
      <c r="BL53" s="1258"/>
      <c r="BM53" s="1258"/>
      <c r="BN53" s="1258"/>
      <c r="BO53" s="1258"/>
      <c r="BP53" s="1255">
        <v>56.7</v>
      </c>
      <c r="BQ53" s="1255"/>
      <c r="BR53" s="1255"/>
      <c r="BS53" s="1255"/>
      <c r="BT53" s="1255"/>
      <c r="BU53" s="1255"/>
      <c r="BV53" s="1255"/>
      <c r="BW53" s="1255"/>
      <c r="BX53" s="1255">
        <v>56.7</v>
      </c>
      <c r="BY53" s="1255"/>
      <c r="BZ53" s="1255"/>
      <c r="CA53" s="1255"/>
      <c r="CB53" s="1255"/>
      <c r="CC53" s="1255"/>
      <c r="CD53" s="1255"/>
      <c r="CE53" s="1255"/>
      <c r="CF53" s="1255">
        <v>55.2</v>
      </c>
      <c r="CG53" s="1255"/>
      <c r="CH53" s="1255"/>
      <c r="CI53" s="1255"/>
      <c r="CJ53" s="1255"/>
      <c r="CK53" s="1255"/>
      <c r="CL53" s="1255"/>
      <c r="CM53" s="1255"/>
      <c r="CN53" s="1255">
        <v>56</v>
      </c>
      <c r="CO53" s="1255"/>
      <c r="CP53" s="1255"/>
      <c r="CQ53" s="1255"/>
      <c r="CR53" s="1255"/>
      <c r="CS53" s="1255"/>
      <c r="CT53" s="1255"/>
      <c r="CU53" s="1255"/>
      <c r="CV53" s="1255">
        <v>57.1</v>
      </c>
      <c r="CW53" s="1255"/>
      <c r="CX53" s="1255"/>
      <c r="CY53" s="1255"/>
      <c r="CZ53" s="1255"/>
      <c r="DA53" s="1255"/>
      <c r="DB53" s="1255"/>
      <c r="DC53" s="1255"/>
    </row>
    <row r="54" spans="1:109" x14ac:dyDescent="0.15">
      <c r="A54" s="380"/>
      <c r="B54" s="372"/>
      <c r="G54" s="1263"/>
      <c r="H54" s="1263"/>
      <c r="I54" s="1261"/>
      <c r="J54" s="1261"/>
      <c r="K54" s="1262"/>
      <c r="L54" s="1262"/>
      <c r="M54" s="1262"/>
      <c r="N54" s="1262"/>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80"/>
      <c r="B55" s="372"/>
      <c r="G55" s="1261"/>
      <c r="H55" s="1261"/>
      <c r="I55" s="1261"/>
      <c r="J55" s="1261"/>
      <c r="K55" s="1262"/>
      <c r="L55" s="1262"/>
      <c r="M55" s="1262"/>
      <c r="N55" s="1262"/>
      <c r="AN55" s="1260" t="s">
        <v>569</v>
      </c>
      <c r="AO55" s="1260"/>
      <c r="AP55" s="1260"/>
      <c r="AQ55" s="1260"/>
      <c r="AR55" s="1260"/>
      <c r="AS55" s="1260"/>
      <c r="AT55" s="1260"/>
      <c r="AU55" s="1260"/>
      <c r="AV55" s="1260"/>
      <c r="AW55" s="1260"/>
      <c r="AX55" s="1260"/>
      <c r="AY55" s="1260"/>
      <c r="AZ55" s="1260"/>
      <c r="BA55" s="1260"/>
      <c r="BB55" s="1258" t="s">
        <v>567</v>
      </c>
      <c r="BC55" s="1258"/>
      <c r="BD55" s="1258"/>
      <c r="BE55" s="1258"/>
      <c r="BF55" s="1258"/>
      <c r="BG55" s="1258"/>
      <c r="BH55" s="1258"/>
      <c r="BI55" s="1258"/>
      <c r="BJ55" s="1258"/>
      <c r="BK55" s="1258"/>
      <c r="BL55" s="1258"/>
      <c r="BM55" s="1258"/>
      <c r="BN55" s="1258"/>
      <c r="BO55" s="1258"/>
      <c r="BP55" s="1255">
        <v>32.5</v>
      </c>
      <c r="BQ55" s="1255"/>
      <c r="BR55" s="1255"/>
      <c r="BS55" s="1255"/>
      <c r="BT55" s="1255"/>
      <c r="BU55" s="1255"/>
      <c r="BV55" s="1255"/>
      <c r="BW55" s="1255"/>
      <c r="BX55" s="1255">
        <v>23</v>
      </c>
      <c r="BY55" s="1255"/>
      <c r="BZ55" s="1255"/>
      <c r="CA55" s="1255"/>
      <c r="CB55" s="1255"/>
      <c r="CC55" s="1255"/>
      <c r="CD55" s="1255"/>
      <c r="CE55" s="1255"/>
      <c r="CF55" s="1255">
        <v>15.9</v>
      </c>
      <c r="CG55" s="1255"/>
      <c r="CH55" s="1255"/>
      <c r="CI55" s="1255"/>
      <c r="CJ55" s="1255"/>
      <c r="CK55" s="1255"/>
      <c r="CL55" s="1255"/>
      <c r="CM55" s="1255"/>
      <c r="CN55" s="1255">
        <v>13</v>
      </c>
      <c r="CO55" s="1255"/>
      <c r="CP55" s="1255"/>
      <c r="CQ55" s="1255"/>
      <c r="CR55" s="1255"/>
      <c r="CS55" s="1255"/>
      <c r="CT55" s="1255"/>
      <c r="CU55" s="1255"/>
      <c r="CV55" s="1255">
        <v>12.6</v>
      </c>
      <c r="CW55" s="1255"/>
      <c r="CX55" s="1255"/>
      <c r="CY55" s="1255"/>
      <c r="CZ55" s="1255"/>
      <c r="DA55" s="1255"/>
      <c r="DB55" s="1255"/>
      <c r="DC55" s="1255"/>
    </row>
    <row r="56" spans="1:109" x14ac:dyDescent="0.15">
      <c r="A56" s="380"/>
      <c r="B56" s="372"/>
      <c r="G56" s="1261"/>
      <c r="H56" s="1261"/>
      <c r="I56" s="1261"/>
      <c r="J56" s="1261"/>
      <c r="K56" s="1262"/>
      <c r="L56" s="1262"/>
      <c r="M56" s="1262"/>
      <c r="N56" s="1262"/>
      <c r="AN56" s="1260"/>
      <c r="AO56" s="1260"/>
      <c r="AP56" s="1260"/>
      <c r="AQ56" s="1260"/>
      <c r="AR56" s="1260"/>
      <c r="AS56" s="1260"/>
      <c r="AT56" s="1260"/>
      <c r="AU56" s="1260"/>
      <c r="AV56" s="1260"/>
      <c r="AW56" s="1260"/>
      <c r="AX56" s="1260"/>
      <c r="AY56" s="1260"/>
      <c r="AZ56" s="1260"/>
      <c r="BA56" s="1260"/>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x14ac:dyDescent="0.15">
      <c r="B57" s="384"/>
      <c r="G57" s="1261"/>
      <c r="H57" s="1261"/>
      <c r="I57" s="1256"/>
      <c r="J57" s="1256"/>
      <c r="K57" s="1262"/>
      <c r="L57" s="1262"/>
      <c r="M57" s="1262"/>
      <c r="N57" s="1262"/>
      <c r="AM57" s="366"/>
      <c r="AN57" s="1260"/>
      <c r="AO57" s="1260"/>
      <c r="AP57" s="1260"/>
      <c r="AQ57" s="1260"/>
      <c r="AR57" s="1260"/>
      <c r="AS57" s="1260"/>
      <c r="AT57" s="1260"/>
      <c r="AU57" s="1260"/>
      <c r="AV57" s="1260"/>
      <c r="AW57" s="1260"/>
      <c r="AX57" s="1260"/>
      <c r="AY57" s="1260"/>
      <c r="AZ57" s="1260"/>
      <c r="BA57" s="1260"/>
      <c r="BB57" s="1258" t="s">
        <v>568</v>
      </c>
      <c r="BC57" s="1258"/>
      <c r="BD57" s="1258"/>
      <c r="BE57" s="1258"/>
      <c r="BF57" s="1258"/>
      <c r="BG57" s="1258"/>
      <c r="BH57" s="1258"/>
      <c r="BI57" s="1258"/>
      <c r="BJ57" s="1258"/>
      <c r="BK57" s="1258"/>
      <c r="BL57" s="1258"/>
      <c r="BM57" s="1258"/>
      <c r="BN57" s="1258"/>
      <c r="BO57" s="1258"/>
      <c r="BP57" s="1255">
        <v>62.6</v>
      </c>
      <c r="BQ57" s="1255"/>
      <c r="BR57" s="1255"/>
      <c r="BS57" s="1255"/>
      <c r="BT57" s="1255"/>
      <c r="BU57" s="1255"/>
      <c r="BV57" s="1255"/>
      <c r="BW57" s="1255"/>
      <c r="BX57" s="1255">
        <v>62.8</v>
      </c>
      <c r="BY57" s="1255"/>
      <c r="BZ57" s="1255"/>
      <c r="CA57" s="1255"/>
      <c r="CB57" s="1255"/>
      <c r="CC57" s="1255"/>
      <c r="CD57" s="1255"/>
      <c r="CE57" s="1255"/>
      <c r="CF57" s="1255">
        <v>64</v>
      </c>
      <c r="CG57" s="1255"/>
      <c r="CH57" s="1255"/>
      <c r="CI57" s="1255"/>
      <c r="CJ57" s="1255"/>
      <c r="CK57" s="1255"/>
      <c r="CL57" s="1255"/>
      <c r="CM57" s="1255"/>
      <c r="CN57" s="1255">
        <v>64.7</v>
      </c>
      <c r="CO57" s="1255"/>
      <c r="CP57" s="1255"/>
      <c r="CQ57" s="1255"/>
      <c r="CR57" s="1255"/>
      <c r="CS57" s="1255"/>
      <c r="CT57" s="1255"/>
      <c r="CU57" s="1255"/>
      <c r="CV57" s="1255">
        <v>65.8</v>
      </c>
      <c r="CW57" s="1255"/>
      <c r="CX57" s="1255"/>
      <c r="CY57" s="1255"/>
      <c r="CZ57" s="1255"/>
      <c r="DA57" s="1255"/>
      <c r="DB57" s="1255"/>
      <c r="DC57" s="1255"/>
      <c r="DD57" s="385"/>
      <c r="DE57" s="384"/>
    </row>
    <row r="58" spans="1:109" s="380" customFormat="1" x14ac:dyDescent="0.15">
      <c r="A58" s="366"/>
      <c r="B58" s="384"/>
      <c r="G58" s="1261"/>
      <c r="H58" s="1261"/>
      <c r="I58" s="1256"/>
      <c r="J58" s="1256"/>
      <c r="K58" s="1262"/>
      <c r="L58" s="1262"/>
      <c r="M58" s="1262"/>
      <c r="N58" s="1262"/>
      <c r="AM58" s="366"/>
      <c r="AN58" s="1260"/>
      <c r="AO58" s="1260"/>
      <c r="AP58" s="1260"/>
      <c r="AQ58" s="1260"/>
      <c r="AR58" s="1260"/>
      <c r="AS58" s="1260"/>
      <c r="AT58" s="1260"/>
      <c r="AU58" s="1260"/>
      <c r="AV58" s="1260"/>
      <c r="AW58" s="1260"/>
      <c r="AX58" s="1260"/>
      <c r="AY58" s="1260"/>
      <c r="AZ58" s="1260"/>
      <c r="BA58" s="1260"/>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570</v>
      </c>
    </row>
    <row r="64" spans="1:109" x14ac:dyDescent="0.15">
      <c r="B64" s="372"/>
      <c r="G64" s="379"/>
      <c r="I64" s="392"/>
      <c r="J64" s="392"/>
      <c r="K64" s="392"/>
      <c r="L64" s="392"/>
      <c r="M64" s="392"/>
      <c r="N64" s="393"/>
      <c r="AM64" s="379"/>
      <c r="AN64" s="379" t="s">
        <v>563</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7" t="s">
        <v>571</v>
      </c>
      <c r="AO65" s="1268"/>
      <c r="AP65" s="1268"/>
      <c r="AQ65" s="1268"/>
      <c r="AR65" s="1268"/>
      <c r="AS65" s="1268"/>
      <c r="AT65" s="1268"/>
      <c r="AU65" s="1268"/>
      <c r="AV65" s="1268"/>
      <c r="AW65" s="1268"/>
      <c r="AX65" s="1268"/>
      <c r="AY65" s="1268"/>
      <c r="AZ65" s="1268"/>
      <c r="BA65" s="1268"/>
      <c r="BB65" s="1268"/>
      <c r="BC65" s="1268"/>
      <c r="BD65" s="1268"/>
      <c r="BE65" s="1268"/>
      <c r="BF65" s="1268"/>
      <c r="BG65" s="1268"/>
      <c r="BH65" s="1268"/>
      <c r="BI65" s="1268"/>
      <c r="BJ65" s="1268"/>
      <c r="BK65" s="1268"/>
      <c r="BL65" s="1268"/>
      <c r="BM65" s="1268"/>
      <c r="BN65" s="1268"/>
      <c r="BO65" s="1268"/>
      <c r="BP65" s="1268"/>
      <c r="BQ65" s="1268"/>
      <c r="BR65" s="1268"/>
      <c r="BS65" s="1268"/>
      <c r="BT65" s="1268"/>
      <c r="BU65" s="1268"/>
      <c r="BV65" s="1268"/>
      <c r="BW65" s="1268"/>
      <c r="BX65" s="1268"/>
      <c r="BY65" s="1268"/>
      <c r="BZ65" s="1268"/>
      <c r="CA65" s="1268"/>
      <c r="CB65" s="1268"/>
      <c r="CC65" s="1268"/>
      <c r="CD65" s="1268"/>
      <c r="CE65" s="1268"/>
      <c r="CF65" s="1268"/>
      <c r="CG65" s="1268"/>
      <c r="CH65" s="1268"/>
      <c r="CI65" s="1268"/>
      <c r="CJ65" s="1268"/>
      <c r="CK65" s="1268"/>
      <c r="CL65" s="1268"/>
      <c r="CM65" s="1268"/>
      <c r="CN65" s="1268"/>
      <c r="CO65" s="1268"/>
      <c r="CP65" s="1268"/>
      <c r="CQ65" s="1268"/>
      <c r="CR65" s="1268"/>
      <c r="CS65" s="1268"/>
      <c r="CT65" s="1268"/>
      <c r="CU65" s="1268"/>
      <c r="CV65" s="1268"/>
      <c r="CW65" s="1268"/>
      <c r="CX65" s="1268"/>
      <c r="CY65" s="1268"/>
      <c r="CZ65" s="1268"/>
      <c r="DA65" s="1268"/>
      <c r="DB65" s="1268"/>
      <c r="DC65" s="1269"/>
    </row>
    <row r="66" spans="2:107" x14ac:dyDescent="0.15">
      <c r="B66" s="372"/>
      <c r="AN66" s="1270"/>
      <c r="AO66" s="1271"/>
      <c r="AP66" s="1271"/>
      <c r="AQ66" s="1271"/>
      <c r="AR66" s="1271"/>
      <c r="AS66" s="1271"/>
      <c r="AT66" s="1271"/>
      <c r="AU66" s="1271"/>
      <c r="AV66" s="1271"/>
      <c r="AW66" s="1271"/>
      <c r="AX66" s="1271"/>
      <c r="AY66" s="1271"/>
      <c r="AZ66" s="1271"/>
      <c r="BA66" s="1271"/>
      <c r="BB66" s="1271"/>
      <c r="BC66" s="1271"/>
      <c r="BD66" s="1271"/>
      <c r="BE66" s="1271"/>
      <c r="BF66" s="1271"/>
      <c r="BG66" s="1271"/>
      <c r="BH66" s="1271"/>
      <c r="BI66" s="1271"/>
      <c r="BJ66" s="1271"/>
      <c r="BK66" s="1271"/>
      <c r="BL66" s="1271"/>
      <c r="BM66" s="1271"/>
      <c r="BN66" s="1271"/>
      <c r="BO66" s="1271"/>
      <c r="BP66" s="1271"/>
      <c r="BQ66" s="1271"/>
      <c r="BR66" s="1271"/>
      <c r="BS66" s="1271"/>
      <c r="BT66" s="1271"/>
      <c r="BU66" s="1271"/>
      <c r="BV66" s="1271"/>
      <c r="BW66" s="1271"/>
      <c r="BX66" s="1271"/>
      <c r="BY66" s="1271"/>
      <c r="BZ66" s="1271"/>
      <c r="CA66" s="1271"/>
      <c r="CB66" s="1271"/>
      <c r="CC66" s="1271"/>
      <c r="CD66" s="1271"/>
      <c r="CE66" s="1271"/>
      <c r="CF66" s="1271"/>
      <c r="CG66" s="1271"/>
      <c r="CH66" s="1271"/>
      <c r="CI66" s="1271"/>
      <c r="CJ66" s="1271"/>
      <c r="CK66" s="1271"/>
      <c r="CL66" s="1271"/>
      <c r="CM66" s="1271"/>
      <c r="CN66" s="1271"/>
      <c r="CO66" s="1271"/>
      <c r="CP66" s="1271"/>
      <c r="CQ66" s="1271"/>
      <c r="CR66" s="1271"/>
      <c r="CS66" s="1271"/>
      <c r="CT66" s="1271"/>
      <c r="CU66" s="1271"/>
      <c r="CV66" s="1271"/>
      <c r="CW66" s="1271"/>
      <c r="CX66" s="1271"/>
      <c r="CY66" s="1271"/>
      <c r="CZ66" s="1271"/>
      <c r="DA66" s="1271"/>
      <c r="DB66" s="1271"/>
      <c r="DC66" s="1272"/>
    </row>
    <row r="67" spans="2:107" x14ac:dyDescent="0.15">
      <c r="B67" s="372"/>
      <c r="AN67" s="1270"/>
      <c r="AO67" s="1271"/>
      <c r="AP67" s="1271"/>
      <c r="AQ67" s="1271"/>
      <c r="AR67" s="1271"/>
      <c r="AS67" s="1271"/>
      <c r="AT67" s="1271"/>
      <c r="AU67" s="1271"/>
      <c r="AV67" s="1271"/>
      <c r="AW67" s="1271"/>
      <c r="AX67" s="1271"/>
      <c r="AY67" s="1271"/>
      <c r="AZ67" s="1271"/>
      <c r="BA67" s="1271"/>
      <c r="BB67" s="1271"/>
      <c r="BC67" s="1271"/>
      <c r="BD67" s="1271"/>
      <c r="BE67" s="1271"/>
      <c r="BF67" s="1271"/>
      <c r="BG67" s="1271"/>
      <c r="BH67" s="1271"/>
      <c r="BI67" s="1271"/>
      <c r="BJ67" s="1271"/>
      <c r="BK67" s="1271"/>
      <c r="BL67" s="1271"/>
      <c r="BM67" s="1271"/>
      <c r="BN67" s="1271"/>
      <c r="BO67" s="1271"/>
      <c r="BP67" s="1271"/>
      <c r="BQ67" s="1271"/>
      <c r="BR67" s="1271"/>
      <c r="BS67" s="1271"/>
      <c r="BT67" s="1271"/>
      <c r="BU67" s="1271"/>
      <c r="BV67" s="1271"/>
      <c r="BW67" s="1271"/>
      <c r="BX67" s="1271"/>
      <c r="BY67" s="1271"/>
      <c r="BZ67" s="1271"/>
      <c r="CA67" s="1271"/>
      <c r="CB67" s="1271"/>
      <c r="CC67" s="1271"/>
      <c r="CD67" s="1271"/>
      <c r="CE67" s="1271"/>
      <c r="CF67" s="1271"/>
      <c r="CG67" s="1271"/>
      <c r="CH67" s="1271"/>
      <c r="CI67" s="1271"/>
      <c r="CJ67" s="1271"/>
      <c r="CK67" s="1271"/>
      <c r="CL67" s="1271"/>
      <c r="CM67" s="1271"/>
      <c r="CN67" s="1271"/>
      <c r="CO67" s="1271"/>
      <c r="CP67" s="1271"/>
      <c r="CQ67" s="1271"/>
      <c r="CR67" s="1271"/>
      <c r="CS67" s="1271"/>
      <c r="CT67" s="1271"/>
      <c r="CU67" s="1271"/>
      <c r="CV67" s="1271"/>
      <c r="CW67" s="1271"/>
      <c r="CX67" s="1271"/>
      <c r="CY67" s="1271"/>
      <c r="CZ67" s="1271"/>
      <c r="DA67" s="1271"/>
      <c r="DB67" s="1271"/>
      <c r="DC67" s="1272"/>
    </row>
    <row r="68" spans="2:107" x14ac:dyDescent="0.15">
      <c r="B68" s="372"/>
      <c r="AN68" s="1270"/>
      <c r="AO68" s="1271"/>
      <c r="AP68" s="1271"/>
      <c r="AQ68" s="1271"/>
      <c r="AR68" s="1271"/>
      <c r="AS68" s="1271"/>
      <c r="AT68" s="1271"/>
      <c r="AU68" s="1271"/>
      <c r="AV68" s="1271"/>
      <c r="AW68" s="1271"/>
      <c r="AX68" s="1271"/>
      <c r="AY68" s="1271"/>
      <c r="AZ68" s="1271"/>
      <c r="BA68" s="1271"/>
      <c r="BB68" s="1271"/>
      <c r="BC68" s="1271"/>
      <c r="BD68" s="1271"/>
      <c r="BE68" s="1271"/>
      <c r="BF68" s="1271"/>
      <c r="BG68" s="1271"/>
      <c r="BH68" s="1271"/>
      <c r="BI68" s="1271"/>
      <c r="BJ68" s="1271"/>
      <c r="BK68" s="1271"/>
      <c r="BL68" s="1271"/>
      <c r="BM68" s="1271"/>
      <c r="BN68" s="1271"/>
      <c r="BO68" s="1271"/>
      <c r="BP68" s="1271"/>
      <c r="BQ68" s="1271"/>
      <c r="BR68" s="1271"/>
      <c r="BS68" s="1271"/>
      <c r="BT68" s="1271"/>
      <c r="BU68" s="1271"/>
      <c r="BV68" s="1271"/>
      <c r="BW68" s="1271"/>
      <c r="BX68" s="1271"/>
      <c r="BY68" s="1271"/>
      <c r="BZ68" s="1271"/>
      <c r="CA68" s="1271"/>
      <c r="CB68" s="1271"/>
      <c r="CC68" s="1271"/>
      <c r="CD68" s="1271"/>
      <c r="CE68" s="1271"/>
      <c r="CF68" s="1271"/>
      <c r="CG68" s="1271"/>
      <c r="CH68" s="1271"/>
      <c r="CI68" s="1271"/>
      <c r="CJ68" s="1271"/>
      <c r="CK68" s="1271"/>
      <c r="CL68" s="1271"/>
      <c r="CM68" s="1271"/>
      <c r="CN68" s="1271"/>
      <c r="CO68" s="1271"/>
      <c r="CP68" s="1271"/>
      <c r="CQ68" s="1271"/>
      <c r="CR68" s="1271"/>
      <c r="CS68" s="1271"/>
      <c r="CT68" s="1271"/>
      <c r="CU68" s="1271"/>
      <c r="CV68" s="1271"/>
      <c r="CW68" s="1271"/>
      <c r="CX68" s="1271"/>
      <c r="CY68" s="1271"/>
      <c r="CZ68" s="1271"/>
      <c r="DA68" s="1271"/>
      <c r="DB68" s="1271"/>
      <c r="DC68" s="1272"/>
    </row>
    <row r="69" spans="2:107" x14ac:dyDescent="0.15">
      <c r="B69" s="372"/>
      <c r="AN69" s="1273"/>
      <c r="AO69" s="1274"/>
      <c r="AP69" s="1274"/>
      <c r="AQ69" s="1274"/>
      <c r="AR69" s="1274"/>
      <c r="AS69" s="1274"/>
      <c r="AT69" s="1274"/>
      <c r="AU69" s="1274"/>
      <c r="AV69" s="1274"/>
      <c r="AW69" s="1274"/>
      <c r="AX69" s="1274"/>
      <c r="AY69" s="1274"/>
      <c r="AZ69" s="1274"/>
      <c r="BA69" s="1274"/>
      <c r="BB69" s="1274"/>
      <c r="BC69" s="1274"/>
      <c r="BD69" s="1274"/>
      <c r="BE69" s="1274"/>
      <c r="BF69" s="1274"/>
      <c r="BG69" s="1274"/>
      <c r="BH69" s="1274"/>
      <c r="BI69" s="1274"/>
      <c r="BJ69" s="1274"/>
      <c r="BK69" s="1274"/>
      <c r="BL69" s="1274"/>
      <c r="BM69" s="1274"/>
      <c r="BN69" s="1274"/>
      <c r="BO69" s="1274"/>
      <c r="BP69" s="1274"/>
      <c r="BQ69" s="1274"/>
      <c r="BR69" s="1274"/>
      <c r="BS69" s="1274"/>
      <c r="BT69" s="1274"/>
      <c r="BU69" s="1274"/>
      <c r="BV69" s="1274"/>
      <c r="BW69" s="1274"/>
      <c r="BX69" s="1274"/>
      <c r="BY69" s="1274"/>
      <c r="BZ69" s="1274"/>
      <c r="CA69" s="1274"/>
      <c r="CB69" s="1274"/>
      <c r="CC69" s="1274"/>
      <c r="CD69" s="1274"/>
      <c r="CE69" s="1274"/>
      <c r="CF69" s="1274"/>
      <c r="CG69" s="1274"/>
      <c r="CH69" s="1274"/>
      <c r="CI69" s="1274"/>
      <c r="CJ69" s="1274"/>
      <c r="CK69" s="1274"/>
      <c r="CL69" s="1274"/>
      <c r="CM69" s="1274"/>
      <c r="CN69" s="1274"/>
      <c r="CO69" s="1274"/>
      <c r="CP69" s="1274"/>
      <c r="CQ69" s="1274"/>
      <c r="CR69" s="1274"/>
      <c r="CS69" s="1274"/>
      <c r="CT69" s="1274"/>
      <c r="CU69" s="1274"/>
      <c r="CV69" s="1274"/>
      <c r="CW69" s="1274"/>
      <c r="CX69" s="1274"/>
      <c r="CY69" s="1274"/>
      <c r="CZ69" s="1274"/>
      <c r="DA69" s="1274"/>
      <c r="DB69" s="1274"/>
      <c r="DC69" s="1275"/>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565</v>
      </c>
    </row>
    <row r="72" spans="2:107" x14ac:dyDescent="0.15">
      <c r="B72" s="372"/>
      <c r="G72" s="1261"/>
      <c r="H72" s="1261"/>
      <c r="I72" s="1261"/>
      <c r="J72" s="1261"/>
      <c r="K72" s="382"/>
      <c r="L72" s="382"/>
      <c r="M72" s="383"/>
      <c r="N72" s="383"/>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0" t="s">
        <v>527</v>
      </c>
      <c r="BQ72" s="1260"/>
      <c r="BR72" s="1260"/>
      <c r="BS72" s="1260"/>
      <c r="BT72" s="1260"/>
      <c r="BU72" s="1260"/>
      <c r="BV72" s="1260"/>
      <c r="BW72" s="1260"/>
      <c r="BX72" s="1260" t="s">
        <v>528</v>
      </c>
      <c r="BY72" s="1260"/>
      <c r="BZ72" s="1260"/>
      <c r="CA72" s="1260"/>
      <c r="CB72" s="1260"/>
      <c r="CC72" s="1260"/>
      <c r="CD72" s="1260"/>
      <c r="CE72" s="1260"/>
      <c r="CF72" s="1260" t="s">
        <v>529</v>
      </c>
      <c r="CG72" s="1260"/>
      <c r="CH72" s="1260"/>
      <c r="CI72" s="1260"/>
      <c r="CJ72" s="1260"/>
      <c r="CK72" s="1260"/>
      <c r="CL72" s="1260"/>
      <c r="CM72" s="1260"/>
      <c r="CN72" s="1260" t="s">
        <v>530</v>
      </c>
      <c r="CO72" s="1260"/>
      <c r="CP72" s="1260"/>
      <c r="CQ72" s="1260"/>
      <c r="CR72" s="1260"/>
      <c r="CS72" s="1260"/>
      <c r="CT72" s="1260"/>
      <c r="CU72" s="1260"/>
      <c r="CV72" s="1260" t="s">
        <v>531</v>
      </c>
      <c r="CW72" s="1260"/>
      <c r="CX72" s="1260"/>
      <c r="CY72" s="1260"/>
      <c r="CZ72" s="1260"/>
      <c r="DA72" s="1260"/>
      <c r="DB72" s="1260"/>
      <c r="DC72" s="1260"/>
    </row>
    <row r="73" spans="2:107" x14ac:dyDescent="0.15">
      <c r="B73" s="372"/>
      <c r="G73" s="1263"/>
      <c r="H73" s="1263"/>
      <c r="I73" s="1263"/>
      <c r="J73" s="1263"/>
      <c r="K73" s="1259"/>
      <c r="L73" s="1259"/>
      <c r="M73" s="1259"/>
      <c r="N73" s="1259"/>
      <c r="AM73" s="381"/>
      <c r="AN73" s="1258" t="s">
        <v>566</v>
      </c>
      <c r="AO73" s="1258"/>
      <c r="AP73" s="1258"/>
      <c r="AQ73" s="1258"/>
      <c r="AR73" s="1258"/>
      <c r="AS73" s="1258"/>
      <c r="AT73" s="1258"/>
      <c r="AU73" s="1258"/>
      <c r="AV73" s="1258"/>
      <c r="AW73" s="1258"/>
      <c r="AX73" s="1258"/>
      <c r="AY73" s="1258"/>
      <c r="AZ73" s="1258"/>
      <c r="BA73" s="1258"/>
      <c r="BB73" s="1258" t="s">
        <v>567</v>
      </c>
      <c r="BC73" s="1258"/>
      <c r="BD73" s="1258"/>
      <c r="BE73" s="1258"/>
      <c r="BF73" s="1258"/>
      <c r="BG73" s="1258"/>
      <c r="BH73" s="1258"/>
      <c r="BI73" s="1258"/>
      <c r="BJ73" s="1258"/>
      <c r="BK73" s="1258"/>
      <c r="BL73" s="1258"/>
      <c r="BM73" s="1258"/>
      <c r="BN73" s="1258"/>
      <c r="BO73" s="1258"/>
      <c r="BP73" s="1255">
        <v>106.6</v>
      </c>
      <c r="BQ73" s="1255"/>
      <c r="BR73" s="1255"/>
      <c r="BS73" s="1255"/>
      <c r="BT73" s="1255"/>
      <c r="BU73" s="1255"/>
      <c r="BV73" s="1255"/>
      <c r="BW73" s="1255"/>
      <c r="BX73" s="1255">
        <v>93.6</v>
      </c>
      <c r="BY73" s="1255"/>
      <c r="BZ73" s="1255"/>
      <c r="CA73" s="1255"/>
      <c r="CB73" s="1255"/>
      <c r="CC73" s="1255"/>
      <c r="CD73" s="1255"/>
      <c r="CE73" s="1255"/>
      <c r="CF73" s="1255">
        <v>76.900000000000006</v>
      </c>
      <c r="CG73" s="1255"/>
      <c r="CH73" s="1255"/>
      <c r="CI73" s="1255"/>
      <c r="CJ73" s="1255"/>
      <c r="CK73" s="1255"/>
      <c r="CL73" s="1255"/>
      <c r="CM73" s="1255"/>
      <c r="CN73" s="1255">
        <v>66.7</v>
      </c>
      <c r="CO73" s="1255"/>
      <c r="CP73" s="1255"/>
      <c r="CQ73" s="1255"/>
      <c r="CR73" s="1255"/>
      <c r="CS73" s="1255"/>
      <c r="CT73" s="1255"/>
      <c r="CU73" s="1255"/>
      <c r="CV73" s="1255">
        <v>43.3</v>
      </c>
      <c r="CW73" s="1255"/>
      <c r="CX73" s="1255"/>
      <c r="CY73" s="1255"/>
      <c r="CZ73" s="1255"/>
      <c r="DA73" s="1255"/>
      <c r="DB73" s="1255"/>
      <c r="DC73" s="1255"/>
    </row>
    <row r="74" spans="2:107" x14ac:dyDescent="0.15">
      <c r="B74" s="372"/>
      <c r="G74" s="1263"/>
      <c r="H74" s="1263"/>
      <c r="I74" s="1263"/>
      <c r="J74" s="1263"/>
      <c r="K74" s="1259"/>
      <c r="L74" s="1259"/>
      <c r="M74" s="1259"/>
      <c r="N74" s="1259"/>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372"/>
      <c r="G75" s="1263"/>
      <c r="H75" s="1263"/>
      <c r="I75" s="1261"/>
      <c r="J75" s="1261"/>
      <c r="K75" s="1262"/>
      <c r="L75" s="1262"/>
      <c r="M75" s="1262"/>
      <c r="N75" s="1262"/>
      <c r="AM75" s="381"/>
      <c r="AN75" s="1258"/>
      <c r="AO75" s="1258"/>
      <c r="AP75" s="1258"/>
      <c r="AQ75" s="1258"/>
      <c r="AR75" s="1258"/>
      <c r="AS75" s="1258"/>
      <c r="AT75" s="1258"/>
      <c r="AU75" s="1258"/>
      <c r="AV75" s="1258"/>
      <c r="AW75" s="1258"/>
      <c r="AX75" s="1258"/>
      <c r="AY75" s="1258"/>
      <c r="AZ75" s="1258"/>
      <c r="BA75" s="1258"/>
      <c r="BB75" s="1258" t="s">
        <v>572</v>
      </c>
      <c r="BC75" s="1258"/>
      <c r="BD75" s="1258"/>
      <c r="BE75" s="1258"/>
      <c r="BF75" s="1258"/>
      <c r="BG75" s="1258"/>
      <c r="BH75" s="1258"/>
      <c r="BI75" s="1258"/>
      <c r="BJ75" s="1258"/>
      <c r="BK75" s="1258"/>
      <c r="BL75" s="1258"/>
      <c r="BM75" s="1258"/>
      <c r="BN75" s="1258"/>
      <c r="BO75" s="1258"/>
      <c r="BP75" s="1255">
        <v>11.6</v>
      </c>
      <c r="BQ75" s="1255"/>
      <c r="BR75" s="1255"/>
      <c r="BS75" s="1255"/>
      <c r="BT75" s="1255"/>
      <c r="BU75" s="1255"/>
      <c r="BV75" s="1255"/>
      <c r="BW75" s="1255"/>
      <c r="BX75" s="1255">
        <v>11.4</v>
      </c>
      <c r="BY75" s="1255"/>
      <c r="BZ75" s="1255"/>
      <c r="CA75" s="1255"/>
      <c r="CB75" s="1255"/>
      <c r="CC75" s="1255"/>
      <c r="CD75" s="1255"/>
      <c r="CE75" s="1255"/>
      <c r="CF75" s="1255">
        <v>12.2</v>
      </c>
      <c r="CG75" s="1255"/>
      <c r="CH75" s="1255"/>
      <c r="CI75" s="1255"/>
      <c r="CJ75" s="1255"/>
      <c r="CK75" s="1255"/>
      <c r="CL75" s="1255"/>
      <c r="CM75" s="1255"/>
      <c r="CN75" s="1255">
        <v>13.2</v>
      </c>
      <c r="CO75" s="1255"/>
      <c r="CP75" s="1255"/>
      <c r="CQ75" s="1255"/>
      <c r="CR75" s="1255"/>
      <c r="CS75" s="1255"/>
      <c r="CT75" s="1255"/>
      <c r="CU75" s="1255"/>
      <c r="CV75" s="1255">
        <v>13.1</v>
      </c>
      <c r="CW75" s="1255"/>
      <c r="CX75" s="1255"/>
      <c r="CY75" s="1255"/>
      <c r="CZ75" s="1255"/>
      <c r="DA75" s="1255"/>
      <c r="DB75" s="1255"/>
      <c r="DC75" s="1255"/>
    </row>
    <row r="76" spans="2:107" x14ac:dyDescent="0.15">
      <c r="B76" s="372"/>
      <c r="G76" s="1263"/>
      <c r="H76" s="1263"/>
      <c r="I76" s="1261"/>
      <c r="J76" s="1261"/>
      <c r="K76" s="1262"/>
      <c r="L76" s="1262"/>
      <c r="M76" s="1262"/>
      <c r="N76" s="1262"/>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372"/>
      <c r="G77" s="1261"/>
      <c r="H77" s="1261"/>
      <c r="I77" s="1261"/>
      <c r="J77" s="1261"/>
      <c r="K77" s="1259"/>
      <c r="L77" s="1259"/>
      <c r="M77" s="1259"/>
      <c r="N77" s="1259"/>
      <c r="AN77" s="1260" t="s">
        <v>569</v>
      </c>
      <c r="AO77" s="1260"/>
      <c r="AP77" s="1260"/>
      <c r="AQ77" s="1260"/>
      <c r="AR77" s="1260"/>
      <c r="AS77" s="1260"/>
      <c r="AT77" s="1260"/>
      <c r="AU77" s="1260"/>
      <c r="AV77" s="1260"/>
      <c r="AW77" s="1260"/>
      <c r="AX77" s="1260"/>
      <c r="AY77" s="1260"/>
      <c r="AZ77" s="1260"/>
      <c r="BA77" s="1260"/>
      <c r="BB77" s="1258" t="s">
        <v>567</v>
      </c>
      <c r="BC77" s="1258"/>
      <c r="BD77" s="1258"/>
      <c r="BE77" s="1258"/>
      <c r="BF77" s="1258"/>
      <c r="BG77" s="1258"/>
      <c r="BH77" s="1258"/>
      <c r="BI77" s="1258"/>
      <c r="BJ77" s="1258"/>
      <c r="BK77" s="1258"/>
      <c r="BL77" s="1258"/>
      <c r="BM77" s="1258"/>
      <c r="BN77" s="1258"/>
      <c r="BO77" s="1258"/>
      <c r="BP77" s="1255">
        <v>32.5</v>
      </c>
      <c r="BQ77" s="1255"/>
      <c r="BR77" s="1255"/>
      <c r="BS77" s="1255"/>
      <c r="BT77" s="1255"/>
      <c r="BU77" s="1255"/>
      <c r="BV77" s="1255"/>
      <c r="BW77" s="1255"/>
      <c r="BX77" s="1255">
        <v>23</v>
      </c>
      <c r="BY77" s="1255"/>
      <c r="BZ77" s="1255"/>
      <c r="CA77" s="1255"/>
      <c r="CB77" s="1255"/>
      <c r="CC77" s="1255"/>
      <c r="CD77" s="1255"/>
      <c r="CE77" s="1255"/>
      <c r="CF77" s="1255">
        <v>15.9</v>
      </c>
      <c r="CG77" s="1255"/>
      <c r="CH77" s="1255"/>
      <c r="CI77" s="1255"/>
      <c r="CJ77" s="1255"/>
      <c r="CK77" s="1255"/>
      <c r="CL77" s="1255"/>
      <c r="CM77" s="1255"/>
      <c r="CN77" s="1255">
        <v>13</v>
      </c>
      <c r="CO77" s="1255"/>
      <c r="CP77" s="1255"/>
      <c r="CQ77" s="1255"/>
      <c r="CR77" s="1255"/>
      <c r="CS77" s="1255"/>
      <c r="CT77" s="1255"/>
      <c r="CU77" s="1255"/>
      <c r="CV77" s="1255">
        <v>12.6</v>
      </c>
      <c r="CW77" s="1255"/>
      <c r="CX77" s="1255"/>
      <c r="CY77" s="1255"/>
      <c r="CZ77" s="1255"/>
      <c r="DA77" s="1255"/>
      <c r="DB77" s="1255"/>
      <c r="DC77" s="1255"/>
    </row>
    <row r="78" spans="2:107" x14ac:dyDescent="0.15">
      <c r="B78" s="372"/>
      <c r="G78" s="1261"/>
      <c r="H78" s="1261"/>
      <c r="I78" s="1261"/>
      <c r="J78" s="1261"/>
      <c r="K78" s="1259"/>
      <c r="L78" s="1259"/>
      <c r="M78" s="1259"/>
      <c r="N78" s="1259"/>
      <c r="AN78" s="1260"/>
      <c r="AO78" s="1260"/>
      <c r="AP78" s="1260"/>
      <c r="AQ78" s="1260"/>
      <c r="AR78" s="1260"/>
      <c r="AS78" s="1260"/>
      <c r="AT78" s="1260"/>
      <c r="AU78" s="1260"/>
      <c r="AV78" s="1260"/>
      <c r="AW78" s="1260"/>
      <c r="AX78" s="1260"/>
      <c r="AY78" s="1260"/>
      <c r="AZ78" s="1260"/>
      <c r="BA78" s="1260"/>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372"/>
      <c r="G79" s="1261"/>
      <c r="H79" s="1261"/>
      <c r="I79" s="1256"/>
      <c r="J79" s="1256"/>
      <c r="K79" s="1257"/>
      <c r="L79" s="1257"/>
      <c r="M79" s="1257"/>
      <c r="N79" s="1257"/>
      <c r="AN79" s="1260"/>
      <c r="AO79" s="1260"/>
      <c r="AP79" s="1260"/>
      <c r="AQ79" s="1260"/>
      <c r="AR79" s="1260"/>
      <c r="AS79" s="1260"/>
      <c r="AT79" s="1260"/>
      <c r="AU79" s="1260"/>
      <c r="AV79" s="1260"/>
      <c r="AW79" s="1260"/>
      <c r="AX79" s="1260"/>
      <c r="AY79" s="1260"/>
      <c r="AZ79" s="1260"/>
      <c r="BA79" s="1260"/>
      <c r="BB79" s="1258" t="s">
        <v>572</v>
      </c>
      <c r="BC79" s="1258"/>
      <c r="BD79" s="1258"/>
      <c r="BE79" s="1258"/>
      <c r="BF79" s="1258"/>
      <c r="BG79" s="1258"/>
      <c r="BH79" s="1258"/>
      <c r="BI79" s="1258"/>
      <c r="BJ79" s="1258"/>
      <c r="BK79" s="1258"/>
      <c r="BL79" s="1258"/>
      <c r="BM79" s="1258"/>
      <c r="BN79" s="1258"/>
      <c r="BO79" s="1258"/>
      <c r="BP79" s="1255">
        <v>8.6999999999999993</v>
      </c>
      <c r="BQ79" s="1255"/>
      <c r="BR79" s="1255"/>
      <c r="BS79" s="1255"/>
      <c r="BT79" s="1255"/>
      <c r="BU79" s="1255"/>
      <c r="BV79" s="1255"/>
      <c r="BW79" s="1255"/>
      <c r="BX79" s="1255">
        <v>8.1999999999999993</v>
      </c>
      <c r="BY79" s="1255"/>
      <c r="BZ79" s="1255"/>
      <c r="CA79" s="1255"/>
      <c r="CB79" s="1255"/>
      <c r="CC79" s="1255"/>
      <c r="CD79" s="1255"/>
      <c r="CE79" s="1255"/>
      <c r="CF79" s="1255">
        <v>8</v>
      </c>
      <c r="CG79" s="1255"/>
      <c r="CH79" s="1255"/>
      <c r="CI79" s="1255"/>
      <c r="CJ79" s="1255"/>
      <c r="CK79" s="1255"/>
      <c r="CL79" s="1255"/>
      <c r="CM79" s="1255"/>
      <c r="CN79" s="1255">
        <v>8.1999999999999993</v>
      </c>
      <c r="CO79" s="1255"/>
      <c r="CP79" s="1255"/>
      <c r="CQ79" s="1255"/>
      <c r="CR79" s="1255"/>
      <c r="CS79" s="1255"/>
      <c r="CT79" s="1255"/>
      <c r="CU79" s="1255"/>
      <c r="CV79" s="1255">
        <v>8.1999999999999993</v>
      </c>
      <c r="CW79" s="1255"/>
      <c r="CX79" s="1255"/>
      <c r="CY79" s="1255"/>
      <c r="CZ79" s="1255"/>
      <c r="DA79" s="1255"/>
      <c r="DB79" s="1255"/>
      <c r="DC79" s="1255"/>
    </row>
    <row r="80" spans="2:107" x14ac:dyDescent="0.15">
      <c r="B80" s="372"/>
      <c r="G80" s="1261"/>
      <c r="H80" s="1261"/>
      <c r="I80" s="1256"/>
      <c r="J80" s="1256"/>
      <c r="K80" s="1257"/>
      <c r="L80" s="1257"/>
      <c r="M80" s="1257"/>
      <c r="N80" s="1257"/>
      <c r="AN80" s="1260"/>
      <c r="AO80" s="1260"/>
      <c r="AP80" s="1260"/>
      <c r="AQ80" s="1260"/>
      <c r="AR80" s="1260"/>
      <c r="AS80" s="1260"/>
      <c r="AT80" s="1260"/>
      <c r="AU80" s="1260"/>
      <c r="AV80" s="1260"/>
      <c r="AW80" s="1260"/>
      <c r="AX80" s="1260"/>
      <c r="AY80" s="1260"/>
      <c r="AZ80" s="1260"/>
      <c r="BA80" s="1260"/>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en4x4AACiJ4MeR1GfRCkdSFTFiG7GeFSUEnuKs3P5klXty1h8yxeH2XKQGwkxnXk6eg7vKJl32MUW7Y3ekaX9Q==" saltValue="to3e4ofLqQP3D6C2/0bdk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B8635-E39E-4E31-8F3F-302F54A2E072}">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y8ek1EUddz9NtCdQAuAGAeJTfrTG/MB6GZlSxVxdARr5AvpFZtlc/hgkhl6N79Lqkzhtw9wio0wXZ7K7CPyGlQ==" saltValue="RpgXkPq5PsvEmT7L90+6S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30738-2B2D-4856-BC9D-7FF3568FE0B4}">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PuO+MGAnZ6S8x4/NoIga4tEsz0pCiLhJfFJngCOsX0XdCRyS23pQriwpNlORk6IZwWvx9GC+yTS+9zKOIWTtUA==" saltValue="gzybJXEn3j/CvUA7kX2gV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117534</v>
      </c>
      <c r="E3" s="144"/>
      <c r="F3" s="145">
        <v>84962</v>
      </c>
      <c r="G3" s="146"/>
      <c r="H3" s="147"/>
    </row>
    <row r="4" spans="1:8" x14ac:dyDescent="0.15">
      <c r="A4" s="148"/>
      <c r="B4" s="149"/>
      <c r="C4" s="150"/>
      <c r="D4" s="151">
        <v>53904</v>
      </c>
      <c r="E4" s="152"/>
      <c r="F4" s="153">
        <v>42793</v>
      </c>
      <c r="G4" s="154"/>
      <c r="H4" s="155"/>
    </row>
    <row r="5" spans="1:8" x14ac:dyDescent="0.15">
      <c r="A5" s="136" t="s">
        <v>521</v>
      </c>
      <c r="B5" s="141"/>
      <c r="C5" s="142"/>
      <c r="D5" s="143">
        <v>322565</v>
      </c>
      <c r="E5" s="144"/>
      <c r="F5" s="145">
        <v>71279</v>
      </c>
      <c r="G5" s="146"/>
      <c r="H5" s="147"/>
    </row>
    <row r="6" spans="1:8" x14ac:dyDescent="0.15">
      <c r="A6" s="148"/>
      <c r="B6" s="149"/>
      <c r="C6" s="150"/>
      <c r="D6" s="151">
        <v>126914</v>
      </c>
      <c r="E6" s="152"/>
      <c r="F6" s="153">
        <v>36731</v>
      </c>
      <c r="G6" s="154"/>
      <c r="H6" s="155"/>
    </row>
    <row r="7" spans="1:8" x14ac:dyDescent="0.15">
      <c r="A7" s="136" t="s">
        <v>522</v>
      </c>
      <c r="B7" s="141"/>
      <c r="C7" s="142"/>
      <c r="D7" s="143">
        <v>90725</v>
      </c>
      <c r="E7" s="144"/>
      <c r="F7" s="145">
        <v>74994</v>
      </c>
      <c r="G7" s="146"/>
      <c r="H7" s="147"/>
    </row>
    <row r="8" spans="1:8" x14ac:dyDescent="0.15">
      <c r="A8" s="148"/>
      <c r="B8" s="149"/>
      <c r="C8" s="150"/>
      <c r="D8" s="151">
        <v>40122</v>
      </c>
      <c r="E8" s="152"/>
      <c r="F8" s="153">
        <v>36188</v>
      </c>
      <c r="G8" s="154"/>
      <c r="H8" s="155"/>
    </row>
    <row r="9" spans="1:8" x14ac:dyDescent="0.15">
      <c r="A9" s="136" t="s">
        <v>523</v>
      </c>
      <c r="B9" s="141"/>
      <c r="C9" s="142"/>
      <c r="D9" s="143">
        <v>117696</v>
      </c>
      <c r="E9" s="144"/>
      <c r="F9" s="145">
        <v>71849</v>
      </c>
      <c r="G9" s="146"/>
      <c r="H9" s="147"/>
    </row>
    <row r="10" spans="1:8" x14ac:dyDescent="0.15">
      <c r="A10" s="148"/>
      <c r="B10" s="149"/>
      <c r="C10" s="150"/>
      <c r="D10" s="151">
        <v>61400</v>
      </c>
      <c r="E10" s="152"/>
      <c r="F10" s="153">
        <v>36144</v>
      </c>
      <c r="G10" s="154"/>
      <c r="H10" s="155"/>
    </row>
    <row r="11" spans="1:8" x14ac:dyDescent="0.15">
      <c r="A11" s="136" t="s">
        <v>524</v>
      </c>
      <c r="B11" s="141"/>
      <c r="C11" s="142"/>
      <c r="D11" s="143">
        <v>113405</v>
      </c>
      <c r="E11" s="144"/>
      <c r="F11" s="145">
        <v>82962</v>
      </c>
      <c r="G11" s="146"/>
      <c r="H11" s="147"/>
    </row>
    <row r="12" spans="1:8" x14ac:dyDescent="0.15">
      <c r="A12" s="148"/>
      <c r="B12" s="149"/>
      <c r="C12" s="156"/>
      <c r="D12" s="151">
        <v>74696</v>
      </c>
      <c r="E12" s="152"/>
      <c r="F12" s="153">
        <v>42835</v>
      </c>
      <c r="G12" s="154"/>
      <c r="H12" s="155"/>
    </row>
    <row r="13" spans="1:8" x14ac:dyDescent="0.15">
      <c r="A13" s="136"/>
      <c r="B13" s="141"/>
      <c r="C13" s="157"/>
      <c r="D13" s="158">
        <v>152385</v>
      </c>
      <c r="E13" s="159"/>
      <c r="F13" s="160">
        <v>77209</v>
      </c>
      <c r="G13" s="161"/>
      <c r="H13" s="147"/>
    </row>
    <row r="14" spans="1:8" x14ac:dyDescent="0.15">
      <c r="A14" s="148"/>
      <c r="B14" s="149"/>
      <c r="C14" s="150"/>
      <c r="D14" s="151">
        <v>71407</v>
      </c>
      <c r="E14" s="152"/>
      <c r="F14" s="153">
        <v>38938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10.1</v>
      </c>
      <c r="C19" s="162">
        <f>ROUND(VALUE(SUBSTITUTE(実質収支比率等に係る経年分析!G$48,"▲","-")),2)</f>
        <v>10.86</v>
      </c>
      <c r="D19" s="162">
        <f>ROUND(VALUE(SUBSTITUTE(実質収支比率等に係る経年分析!H$48,"▲","-")),2)</f>
        <v>8.52</v>
      </c>
      <c r="E19" s="162">
        <f>ROUND(VALUE(SUBSTITUTE(実質収支比率等に係る経年分析!I$48,"▲","-")),2)</f>
        <v>10.199999999999999</v>
      </c>
      <c r="F19" s="162">
        <f>ROUND(VALUE(SUBSTITUTE(実質収支比率等に係る経年分析!J$48,"▲","-")),2)</f>
        <v>13.31</v>
      </c>
    </row>
    <row r="20" spans="1:11" x14ac:dyDescent="0.15">
      <c r="A20" s="162" t="s">
        <v>53</v>
      </c>
      <c r="B20" s="162">
        <f>ROUND(VALUE(SUBSTITUTE(実質収支比率等に係る経年分析!F$47,"▲","-")),2)</f>
        <v>27.89</v>
      </c>
      <c r="C20" s="162">
        <f>ROUND(VALUE(SUBSTITUTE(実質収支比率等に係る経年分析!G$47,"▲","-")),2)</f>
        <v>27.54</v>
      </c>
      <c r="D20" s="162">
        <f>ROUND(VALUE(SUBSTITUTE(実質収支比率等に係る経年分析!H$47,"▲","-")),2)</f>
        <v>24.52</v>
      </c>
      <c r="E20" s="162">
        <f>ROUND(VALUE(SUBSTITUTE(実質収支比率等に係る経年分析!I$47,"▲","-")),2)</f>
        <v>23.87</v>
      </c>
      <c r="F20" s="162">
        <f>ROUND(VALUE(SUBSTITUTE(実質収支比率等に係る経年分析!J$47,"▲","-")),2)</f>
        <v>24.18</v>
      </c>
    </row>
    <row r="21" spans="1:11" x14ac:dyDescent="0.15">
      <c r="A21" s="162" t="s">
        <v>54</v>
      </c>
      <c r="B21" s="162">
        <f>IF(ISNUMBER(VALUE(SUBSTITUTE(実質収支比率等に係る経年分析!F$49,"▲","-"))),ROUND(VALUE(SUBSTITUTE(実質収支比率等に係る経年分析!F$49,"▲","-")),2),NA())</f>
        <v>0.38</v>
      </c>
      <c r="C21" s="162">
        <f>IF(ISNUMBER(VALUE(SUBSTITUTE(実質収支比率等に係る経年分析!G$49,"▲","-"))),ROUND(VALUE(SUBSTITUTE(実質収支比率等に係る経年分析!G$49,"▲","-")),2),NA())</f>
        <v>3.28</v>
      </c>
      <c r="D21" s="162">
        <f>IF(ISNUMBER(VALUE(SUBSTITUTE(実質収支比率等に係る経年分析!H$49,"▲","-"))),ROUND(VALUE(SUBSTITUTE(実質収支比率等に係る経年分析!H$49,"▲","-")),2),NA())</f>
        <v>-5.12</v>
      </c>
      <c r="E21" s="162">
        <f>IF(ISNUMBER(VALUE(SUBSTITUTE(実質収支比率等に係る経年分析!I$49,"▲","-"))),ROUND(VALUE(SUBSTITUTE(実質収支比率等に係る経年分析!I$49,"▲","-")),2),NA())</f>
        <v>0.63</v>
      </c>
      <c r="F21" s="162">
        <f>IF(ISNUMBER(VALUE(SUBSTITUTE(実質収支比率等に係る経年分析!J$49,"▲","-"))),ROUND(VALUE(SUBSTITUTE(実質収支比率等に係る経年分析!J$49,"▲","-")),2),NA())</f>
        <v>3.06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0.63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介護サービス事業特別会計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0.04</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0.04</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0.06</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0.09</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1.58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1.1200000000000001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0.75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0.44</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1.86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1.46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2.09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2.84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4.12</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2.62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4.21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5.58</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13.83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12.72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12.07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11.36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10.43</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10.86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8.51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10.19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13.31</v>
      </c>
    </row>
    <row r="36" spans="1:16" x14ac:dyDescent="0.15">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31.1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32.22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32.729999999999997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33.049999999999997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31.23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1093</v>
      </c>
      <c r="E42" s="164"/>
      <c r="F42" s="164"/>
      <c r="G42" s="164">
        <f>'実質公債費比率（分子）の構造'!L$52</f>
        <v>1224</v>
      </c>
      <c r="H42" s="164"/>
      <c r="I42" s="164"/>
      <c r="J42" s="164">
        <f>'実質公債費比率（分子）の構造'!M$52</f>
        <v>1284</v>
      </c>
      <c r="K42" s="164"/>
      <c r="L42" s="164"/>
      <c r="M42" s="164">
        <f>'実質公債費比率（分子）の構造'!N$52</f>
        <v>1236</v>
      </c>
      <c r="N42" s="164"/>
      <c r="O42" s="164"/>
      <c r="P42" s="164">
        <f>'実質公債費比率（分子）の構造'!O$52</f>
        <v>1136</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18</v>
      </c>
      <c r="C44" s="164"/>
      <c r="D44" s="164"/>
      <c r="E44" s="164">
        <f>'実質公債費比率（分子）の構造'!L$50</f>
        <v>17</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16</v>
      </c>
      <c r="C45" s="164"/>
      <c r="D45" s="164"/>
      <c r="E45" s="164">
        <f>'実質公債費比率（分子）の構造'!L$49</f>
        <v>16</v>
      </c>
      <c r="F45" s="164"/>
      <c r="G45" s="164"/>
      <c r="H45" s="164">
        <f>'実質公債費比率（分子）の構造'!M$49</f>
        <v>16</v>
      </c>
      <c r="I45" s="164"/>
      <c r="J45" s="164"/>
      <c r="K45" s="164">
        <f>'実質公債費比率（分子）の構造'!N$49</f>
        <v>18</v>
      </c>
      <c r="L45" s="164"/>
      <c r="M45" s="164"/>
      <c r="N45" s="164">
        <f>'実質公債費比率（分子）の構造'!O$49</f>
        <v>20</v>
      </c>
      <c r="O45" s="164"/>
      <c r="P45" s="164"/>
    </row>
    <row r="46" spans="1:16" x14ac:dyDescent="0.15">
      <c r="A46" s="164" t="s">
        <v>64</v>
      </c>
      <c r="B46" s="164">
        <f>'実質公債費比率（分子）の構造'!K$48</f>
        <v>554</v>
      </c>
      <c r="C46" s="164"/>
      <c r="D46" s="164"/>
      <c r="E46" s="164">
        <f>'実質公債費比率（分子）の構造'!L$48</f>
        <v>582</v>
      </c>
      <c r="F46" s="164"/>
      <c r="G46" s="164"/>
      <c r="H46" s="164">
        <f>'実質公債費比率（分子）の構造'!M$48</f>
        <v>618</v>
      </c>
      <c r="I46" s="164"/>
      <c r="J46" s="164"/>
      <c r="K46" s="164">
        <f>'実質公債費比率（分子）の構造'!N$48</f>
        <v>528</v>
      </c>
      <c r="L46" s="164"/>
      <c r="M46" s="164"/>
      <c r="N46" s="164">
        <f>'実質公債費比率（分子）の構造'!O$48</f>
        <v>394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912</v>
      </c>
      <c r="C49" s="164"/>
      <c r="D49" s="164"/>
      <c r="E49" s="164">
        <f>'実質公債費比率（分子）の構造'!L$45</f>
        <v>1102</v>
      </c>
      <c r="F49" s="164"/>
      <c r="G49" s="164"/>
      <c r="H49" s="164">
        <f>'実質公債費比率（分子）の構造'!M$45</f>
        <v>1244</v>
      </c>
      <c r="I49" s="164"/>
      <c r="J49" s="164"/>
      <c r="K49" s="164">
        <f>'実質公債費比率（分子）の構造'!N$45</f>
        <v>1241</v>
      </c>
      <c r="L49" s="164"/>
      <c r="M49" s="164"/>
      <c r="N49" s="164">
        <f>'実質公債費比率（分子）の構造'!O$45</f>
        <v>1196</v>
      </c>
      <c r="O49" s="164"/>
      <c r="P49" s="164"/>
    </row>
    <row r="50" spans="1:16" x14ac:dyDescent="0.15">
      <c r="A50" s="164" t="s">
        <v>67</v>
      </c>
      <c r="B50" s="164" t="e">
        <f>NA()</f>
        <v>#N/A</v>
      </c>
      <c r="C50" s="164">
        <f>IF(ISNUMBER('実質公債費比率（分子）の構造'!K$53),'実質公債費比率（分子）の構造'!K$53,NA())</f>
        <v>407</v>
      </c>
      <c r="D50" s="164" t="e">
        <f>NA()</f>
        <v>#N/A</v>
      </c>
      <c r="E50" s="164" t="e">
        <f>NA()</f>
        <v>#N/A</v>
      </c>
      <c r="F50" s="164">
        <f>IF(ISNUMBER('実質公債費比率（分子）の構造'!L$53),'実質公債費比率（分子）の構造'!L$53,NA())</f>
        <v>493</v>
      </c>
      <c r="G50" s="164" t="e">
        <f>NA()</f>
        <v>#N/A</v>
      </c>
      <c r="H50" s="164" t="e">
        <f>NA()</f>
        <v>#N/A</v>
      </c>
      <c r="I50" s="164">
        <f>IF(ISNUMBER('実質公債費比率（分子）の構造'!M$53),'実質公債費比率（分子）の構造'!M$53,NA())</f>
        <v>594</v>
      </c>
      <c r="J50" s="164" t="e">
        <f>NA()</f>
        <v>#N/A</v>
      </c>
      <c r="K50" s="164" t="e">
        <f>NA()</f>
        <v>#N/A</v>
      </c>
      <c r="L50" s="164">
        <f>IF(ISNUMBER('実質公債費比率（分子）の構造'!N$53),'実質公債費比率（分子）の構造'!N$53,NA())</f>
        <v>551</v>
      </c>
      <c r="M50" s="164" t="e">
        <f>NA()</f>
        <v>#N/A</v>
      </c>
      <c r="N50" s="164" t="e">
        <f>NA()</f>
        <v>#N/A</v>
      </c>
      <c r="O50" s="164">
        <f>IF(ISNUMBER('実質公債費比率（分子）の構造'!O$53),'実質公債費比率（分子）の構造'!O$53,NA())</f>
        <v>474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10133</v>
      </c>
      <c r="E56" s="163"/>
      <c r="F56" s="163"/>
      <c r="G56" s="163">
        <f>'将来負担比率（分子）の構造'!J$52</f>
        <v>10700</v>
      </c>
      <c r="H56" s="163"/>
      <c r="I56" s="163"/>
      <c r="J56" s="163">
        <f>'将来負担比率（分子）の構造'!K$52</f>
        <v>9935</v>
      </c>
      <c r="K56" s="163"/>
      <c r="L56" s="163"/>
      <c r="M56" s="163">
        <f>'将来負担比率（分子）の構造'!L$52</f>
        <v>9420</v>
      </c>
      <c r="N56" s="163"/>
      <c r="O56" s="163"/>
      <c r="P56" s="163">
        <f>'将来負担比率（分子）の構造'!M$52</f>
        <v>9431</v>
      </c>
    </row>
    <row r="57" spans="1:16" x14ac:dyDescent="0.15">
      <c r="A57" s="163" t="s">
        <v>42</v>
      </c>
      <c r="B57" s="163"/>
      <c r="C57" s="163"/>
      <c r="D57" s="163">
        <f>'将来負担比率（分子）の構造'!I$51</f>
        <v>1650</v>
      </c>
      <c r="E57" s="163"/>
      <c r="F57" s="163"/>
      <c r="G57" s="163">
        <f>'将来負担比率（分子）の構造'!J$51</f>
        <v>1672</v>
      </c>
      <c r="H57" s="163"/>
      <c r="I57" s="163"/>
      <c r="J57" s="163">
        <f>'将来負担比率（分子）の構造'!K$51</f>
        <v>1537</v>
      </c>
      <c r="K57" s="163"/>
      <c r="L57" s="163"/>
      <c r="M57" s="163">
        <f>'将来負担比率（分子）の構造'!L$51</f>
        <v>1468</v>
      </c>
      <c r="N57" s="163"/>
      <c r="O57" s="163"/>
      <c r="P57" s="163">
        <f>'将来負担比率（分子）の構造'!M$51</f>
        <v>1363</v>
      </c>
    </row>
    <row r="58" spans="1:16" x14ac:dyDescent="0.15">
      <c r="A58" s="163" t="s">
        <v>41</v>
      </c>
      <c r="B58" s="163"/>
      <c r="C58" s="163"/>
      <c r="D58" s="163">
        <f>'将来負担比率（分子）の構造'!I$50</f>
        <v>2927</v>
      </c>
      <c r="E58" s="163"/>
      <c r="F58" s="163"/>
      <c r="G58" s="163">
        <f>'将来負担比率（分子）の構造'!J$50</f>
        <v>3306</v>
      </c>
      <c r="H58" s="163"/>
      <c r="I58" s="163"/>
      <c r="J58" s="163">
        <f>'将来負担比率（分子）の構造'!K$50</f>
        <v>3812</v>
      </c>
      <c r="K58" s="163"/>
      <c r="L58" s="163"/>
      <c r="M58" s="163">
        <f>'将来負担比率（分子）の構造'!L$50</f>
        <v>4185</v>
      </c>
      <c r="N58" s="163"/>
      <c r="O58" s="163"/>
      <c r="P58" s="163">
        <f>'将来負担比率（分子）の構造'!M$50</f>
        <v>4798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10</v>
      </c>
      <c r="C61" s="163"/>
      <c r="D61" s="163"/>
      <c r="E61" s="163">
        <f>'将来負担比率（分子）の構造'!J$46</f>
        <v>7</v>
      </c>
      <c r="F61" s="163"/>
      <c r="G61" s="163"/>
      <c r="H61" s="163">
        <f>'将来負担比率（分子）の構造'!K$46</f>
        <v>5</v>
      </c>
      <c r="I61" s="163"/>
      <c r="J61" s="163"/>
      <c r="K61" s="163">
        <f>'将来負担比率（分子）の構造'!L$46</f>
        <v>3</v>
      </c>
      <c r="L61" s="163"/>
      <c r="M61" s="163"/>
      <c r="N61" s="163">
        <f>'将来負担比率（分子）の構造'!M$46</f>
        <v>1</v>
      </c>
      <c r="O61" s="163"/>
      <c r="P61" s="163"/>
    </row>
    <row r="62" spans="1:16" x14ac:dyDescent="0.15">
      <c r="A62" s="163" t="s">
        <v>35</v>
      </c>
      <c r="B62" s="163">
        <f>'将来負担比率（分子）の構造'!I$45</f>
        <v>2516</v>
      </c>
      <c r="C62" s="163"/>
      <c r="D62" s="163"/>
      <c r="E62" s="163">
        <f>'将来負担比率（分子）の構造'!J$45</f>
        <v>2464</v>
      </c>
      <c r="F62" s="163"/>
      <c r="G62" s="163"/>
      <c r="H62" s="163">
        <f>'将来負担比率（分子）の構造'!K$45</f>
        <v>2349</v>
      </c>
      <c r="I62" s="163"/>
      <c r="J62" s="163"/>
      <c r="K62" s="163">
        <f>'将来負担比率（分子）の構造'!L$45</f>
        <v>2328</v>
      </c>
      <c r="L62" s="163"/>
      <c r="M62" s="163"/>
      <c r="N62" s="163">
        <f>'将来負担比率（分子）の構造'!M$45</f>
        <v>2387</v>
      </c>
      <c r="O62" s="163"/>
      <c r="P62" s="163"/>
    </row>
    <row r="63" spans="1:16" x14ac:dyDescent="0.15">
      <c r="A63" s="163" t="s">
        <v>34</v>
      </c>
      <c r="B63" s="163">
        <f>'将来負担比率（分子）の構造'!I$44</f>
        <v>254</v>
      </c>
      <c r="C63" s="163"/>
      <c r="D63" s="163"/>
      <c r="E63" s="163">
        <f>'将来負担比率（分子）の構造'!J$44</f>
        <v>239</v>
      </c>
      <c r="F63" s="163"/>
      <c r="G63" s="163"/>
      <c r="H63" s="163">
        <f>'将来負担比率（分子）の構造'!K$44</f>
        <v>229</v>
      </c>
      <c r="I63" s="163"/>
      <c r="J63" s="163"/>
      <c r="K63" s="163">
        <f>'将来負担比率（分子）の構造'!L$44</f>
        <v>214</v>
      </c>
      <c r="L63" s="163"/>
      <c r="M63" s="163"/>
      <c r="N63" s="163">
        <f>'将来負担比率（分子）の構造'!M$44</f>
        <v>201</v>
      </c>
      <c r="O63" s="163"/>
      <c r="P63" s="163"/>
    </row>
    <row r="64" spans="1:16" x14ac:dyDescent="0.15">
      <c r="A64" s="163" t="s">
        <v>33</v>
      </c>
      <c r="B64" s="163">
        <f>'将来負担比率（分子）の構造'!I$43</f>
        <v>4160</v>
      </c>
      <c r="C64" s="163"/>
      <c r="D64" s="163"/>
      <c r="E64" s="163">
        <f>'将来負担比率（分子）の構造'!J$43</f>
        <v>3799</v>
      </c>
      <c r="F64" s="163"/>
      <c r="G64" s="163"/>
      <c r="H64" s="163">
        <f>'将来負担比率（分子）の構造'!K$43</f>
        <v>3455</v>
      </c>
      <c r="I64" s="163"/>
      <c r="J64" s="163"/>
      <c r="K64" s="163">
        <f>'将来負担比率（分子）の構造'!L$43</f>
        <v>3306</v>
      </c>
      <c r="L64" s="163"/>
      <c r="M64" s="163"/>
      <c r="N64" s="163">
        <f>'将来負担比率（分子）の構造'!M$43</f>
        <v>3174</v>
      </c>
      <c r="O64" s="163"/>
      <c r="P64" s="163"/>
    </row>
    <row r="65" spans="1:16" x14ac:dyDescent="0.15">
      <c r="A65" s="163" t="s">
        <v>32</v>
      </c>
      <c r="B65" s="163">
        <f>'将来負担比率（分子）の構造'!I$42</f>
        <v>17</v>
      </c>
      <c r="C65" s="163"/>
      <c r="D65" s="163"/>
      <c r="E65" s="163">
        <f>'将来負担比率（分子）の構造'!J$42</f>
        <v>17</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11925</v>
      </c>
      <c r="C66" s="163"/>
      <c r="D66" s="163"/>
      <c r="E66" s="163">
        <f>'将来負担比率（分子）の構造'!J$41</f>
        <v>13062</v>
      </c>
      <c r="F66" s="163"/>
      <c r="G66" s="163"/>
      <c r="H66" s="163">
        <f>'将来負担比率（分子）の構造'!K$41</f>
        <v>12407</v>
      </c>
      <c r="I66" s="163"/>
      <c r="J66" s="163"/>
      <c r="K66" s="163">
        <f>'将来負担比率（分子）の構造'!L$41</f>
        <v>11955</v>
      </c>
      <c r="L66" s="163"/>
      <c r="M66" s="163"/>
      <c r="N66" s="163">
        <f>'将来負担比率（分子）の構造'!M$41</f>
        <v>11623</v>
      </c>
      <c r="O66" s="163"/>
      <c r="P66" s="163"/>
    </row>
    <row r="67" spans="1:16" x14ac:dyDescent="0.15">
      <c r="A67" s="163" t="s">
        <v>71</v>
      </c>
      <c r="B67" s="163" t="e">
        <f>NA()</f>
        <v>#N/A</v>
      </c>
      <c r="C67" s="163">
        <f>IF(ISNUMBER('将来負担比率（分子）の構造'!I$53), IF('将来負担比率（分子）の構造'!I$53 &lt; 0, 0, '将来負担比率（分子）の構造'!I$53), NA())</f>
        <v>4171</v>
      </c>
      <c r="D67" s="163" t="e">
        <f>NA()</f>
        <v>#N/A</v>
      </c>
      <c r="E67" s="163" t="e">
        <f>NA()</f>
        <v>#N/A</v>
      </c>
      <c r="F67" s="163">
        <f>IF(ISNUMBER('将来負担比率（分子）の構造'!J$53), IF('将来負担比率（分子）の構造'!J$53 &lt; 0, 0, '将来負担比率（分子）の構造'!J$53), NA())</f>
        <v>3910</v>
      </c>
      <c r="G67" s="163" t="e">
        <f>NA()</f>
        <v>#N/A</v>
      </c>
      <c r="H67" s="163" t="e">
        <f>NA()</f>
        <v>#N/A</v>
      </c>
      <c r="I67" s="163">
        <f>IF(ISNUMBER('将来負担比率（分子）の構造'!K$53), IF('将来負担比率（分子）の構造'!K$53 &lt; 0, 0, '将来負担比率（分子）の構造'!K$53), NA())</f>
        <v>3161</v>
      </c>
      <c r="J67" s="163" t="e">
        <f>NA()</f>
        <v>#N/A</v>
      </c>
      <c r="K67" s="163" t="e">
        <f>NA()</f>
        <v>#N/A</v>
      </c>
      <c r="L67" s="163">
        <f>IF(ISNUMBER('将来負担比率（分子）の構造'!L$53), IF('将来負担比率（分子）の構造'!L$53 &lt; 0, 0, '将来負担比率（分子）の構造'!L$53), NA())</f>
        <v>2732</v>
      </c>
      <c r="M67" s="163" t="e">
        <f>NA()</f>
        <v>#N/A</v>
      </c>
      <c r="N67" s="163" t="e">
        <f>NA()</f>
        <v>#N/A</v>
      </c>
      <c r="O67" s="163">
        <f>IF(ISNUMBER('将来負担比率（分子）の構造'!M$53), IF('将来負担比率（分子）の構造'!M$53 &lt; 0, 0, '将来負担比率（分子）の構造'!M$53), NA())</f>
        <v>1794</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1277</v>
      </c>
      <c r="C72" s="167">
        <f>基金残高に係る経年分析!G55</f>
        <v>1228</v>
      </c>
      <c r="D72" s="167">
        <f>基金残高に係る経年分析!H55</f>
        <v>1230</v>
      </c>
    </row>
    <row r="73" spans="1:16" x14ac:dyDescent="0.15">
      <c r="A73" s="166" t="s">
        <v>74</v>
      </c>
      <c r="B73" s="167">
        <f>基金残高に係る経年分析!F56</f>
        <v>574</v>
      </c>
      <c r="C73" s="167">
        <f>基金残高に係る経年分析!G56</f>
        <v>598</v>
      </c>
      <c r="D73" s="167">
        <f>基金残高に係る経年分析!H56</f>
        <v>673</v>
      </c>
    </row>
    <row r="74" spans="1:16" x14ac:dyDescent="0.15">
      <c r="A74" s="166" t="s">
        <v>75</v>
      </c>
      <c r="B74" s="167">
        <f>基金残高に係る経年分析!F57</f>
        <v>1375</v>
      </c>
      <c r="C74" s="167">
        <f>基金残高に係る経年分析!G57</f>
        <v>1742</v>
      </c>
      <c r="D74" s="167">
        <f>基金残高に係る経年分析!H57</f>
        <v>2280</v>
      </c>
    </row>
  </sheetData>
  <sheetProtection algorithmName="SHA-512" hashValue="FHBemIrYNzb4tXAcXj2y7/6Y323nZD9pP5BT/b+B5H/hMH3M24u7kS1bzMHN6x+W0cHeHLGhF3HOR+pzQ79M1w==" saltValue="uaxg94XSXrYjg6zEm1Lq9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2026-03-12T23:45:02Z</cp:lastPrinted>
  <dcterms:created xsi:type="dcterms:W3CDTF">2026-02-23T03:53:56Z</dcterms:created>
  <dcterms:modified xsi:type="dcterms:W3CDTF">2026-09-17T04:10:36Z</dcterms:modified>
  <cp:category/>
</cp:coreProperties>
</file>