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New!\61 経営比較分析（上水・下水）\ｈ30（h29決算）\"/>
    </mc:Choice>
  </mc:AlternateContent>
  <workbookProtection workbookAlgorithmName="SHA-512" workbookHashValue="AJOKL3DwZSm9IiUl4kOapyeTJrtYQ6wtHR/5GmbO2dCuNgs+L59iqVTEm9p/G/DoVf+9kRiZpmuOfMLkkpVA/A==" workbookSaltValue="h2tzVo34EaNn4LAmzyfX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<sst xmlns="http://schemas.openxmlformats.org/spreadsheetml/2006/main" count="245" uniqueCount="126">
  <si>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</si>
  <si>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</si>
  <si>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</si>
  <si>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</si>
  <si>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</si>
  <si>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</si>
  <si>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</si>
  <si>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</si>
  <si>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</si>
  <si>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</si>
  <si>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</si>
  <si>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</si>
  <si>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</si>
  <si>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</si>
  <si>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</si>
  <si>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</si>
  <si>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</si>
  <si>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</si>
  <si>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</si>
  <si>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</si>
  <si>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</si>
  <si>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</si>
  <si>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</si>
  <si>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</si>
  <si>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</si>
  <si>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</si>
  <si>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</si>
  <si>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</si>
  <si>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</si>
  <si>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</si>
  <si>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</si>
  <si>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</si>
  <si>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</si>
  <si>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</si>
  <si>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</si>
  <si>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</si>
  <si>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</si>
  <si>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</si>
  <si>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</si>
  <si>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</si>
  <si>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</si>
  <si>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</si>
  <si>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</si>
  <si>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</si>
  <si>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</si>
  <si>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</si>
  <si>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</si>
  <si>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</si>
  <si>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</si>
  <si>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</si>
  <si>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</si>
  <si>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</si>
  <si>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</si>
  <si>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</si>
  <si>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</si>
  <si>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</si>
  <si>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</si>
  <si>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</si>
  <si>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</si>
  <si>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</si>
  <si>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</si>
  <si>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</si>
  <si>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</si>
  <si>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</si>
  <si>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</si>
  <si>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</si>
  <si>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</si>
  <si>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</si>
  <si>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</si>
  <si>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</si>
  <si>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</si>
  <si>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</si>
  <si>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</si>
  <si>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</si>
  <si>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</si>
  <si>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</si>
  <si>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</si>
  <si>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</si>
  <si>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</si>
  <si>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</si>
  <si>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</si>
  <si>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</si>
  <si>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</si>
  <si>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</si>
  <si>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</si>
  <si>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</si>
  <si>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</si>
  <si>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</si>
  <si>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</si>
  <si>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</si>
  <si>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</si>
  <si>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</si>
  <si>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</si>
  <si>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</si>
  <si>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</si>
  <si>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</si>
  <si>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</si>
  <si>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</si>
  <si>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</si>
  <si>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</si>
  <si>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</si>
  <si>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</si>
  <si>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</si>
  <si>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</si>
  <si>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</si>
  <si>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</si>
  <si>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</si>
  <si>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</si>
  <si>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</si>
  <si>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</si>
  <si>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</si>
  <si>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</si>
  <si>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</si>
  <si>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</si>
  <si>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</si>
  <si>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</si>
  <si>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</si>
  <si>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</si>
  <si>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</si>
  <si>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</si>
  <si>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</si>
  <si>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</si>
  <si>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</si>
  <si>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赤平市の下水道施設は、流域関連公共下水道として昭和56年に工事着工し平成2年3月に一部供用を開始しました。管渠施設の標準耐用年数は50年で現在それを経過した管渠はありませんが施設の老朽化は確実に進行しています。
　現在までに一部耐用年数の短い電気機械設備について長寿命化計画を策定し更新を実施しているところであります。
　今後、管渠施設等の老朽化は進みますが長寿命化と改築・更新事業を計画的、効率的に行っていきます。</t>
    <rPh sb="1" eb="4">
      <t>アカビラシ</t>
    </rPh>
    <rPh sb="5" eb="8">
      <t>ゲスイドウ</t>
    </rPh>
    <rPh sb="8" eb="10">
      <t>シセツ</t>
    </rPh>
    <rPh sb="12" eb="13">
      <t>リュウ</t>
    </rPh>
    <rPh sb="14" eb="16">
      <t>カンレン</t>
    </rPh>
    <rPh sb="16" eb="18">
      <t>コウキョウ</t>
    </rPh>
    <rPh sb="18" eb="21">
      <t>ゲスイドウ</t>
    </rPh>
    <rPh sb="24" eb="26">
      <t>ショウワ</t>
    </rPh>
    <rPh sb="44" eb="46">
      <t>キョウヨウ</t>
    </rPh>
    <rPh sb="56" eb="58">
      <t>シセツ</t>
    </rPh>
    <rPh sb="59" eb="61">
      <t>ヒョウジュン</t>
    </rPh>
    <rPh sb="61" eb="63">
      <t>タイヨウ</t>
    </rPh>
    <rPh sb="63" eb="65">
      <t>ネンスウ</t>
    </rPh>
    <rPh sb="68" eb="69">
      <t>ネン</t>
    </rPh>
    <rPh sb="70" eb="72">
      <t>ゲンザイ</t>
    </rPh>
    <rPh sb="75" eb="77">
      <t>ケイカ</t>
    </rPh>
    <rPh sb="79" eb="81">
      <t>カンキョ</t>
    </rPh>
    <rPh sb="91" eb="94">
      <t>ロウキュウカ</t>
    </rPh>
    <rPh sb="98" eb="100">
      <t>シンコウ</t>
    </rPh>
    <rPh sb="108" eb="110">
      <t>ゲンザイ</t>
    </rPh>
    <rPh sb="113" eb="115">
      <t>イチブ</t>
    </rPh>
    <rPh sb="115" eb="117">
      <t>タイヨウ</t>
    </rPh>
    <rPh sb="117" eb="119">
      <t>ネンスウ</t>
    </rPh>
    <rPh sb="120" eb="121">
      <t>ミジカ</t>
    </rPh>
    <rPh sb="122" eb="124">
      <t>デンキ</t>
    </rPh>
    <rPh sb="124" eb="126">
      <t>キカイ</t>
    </rPh>
    <rPh sb="126" eb="128">
      <t>セツビ</t>
    </rPh>
    <rPh sb="132" eb="133">
      <t>チョウ</t>
    </rPh>
    <rPh sb="133" eb="136">
      <t>ジュミョウカ</t>
    </rPh>
    <rPh sb="136" eb="138">
      <t>ケイカク</t>
    </rPh>
    <rPh sb="139" eb="141">
      <t>サクテイ</t>
    </rPh>
    <rPh sb="142" eb="144">
      <t>コウシン</t>
    </rPh>
    <rPh sb="145" eb="147">
      <t>ジッシ</t>
    </rPh>
    <rPh sb="162" eb="164">
      <t>コンゴ</t>
    </rPh>
    <rPh sb="169" eb="170">
      <t>トウ</t>
    </rPh>
    <rPh sb="171" eb="174">
      <t>ロウキュウカ</t>
    </rPh>
    <rPh sb="175" eb="176">
      <t>スス</t>
    </rPh>
    <rPh sb="180" eb="181">
      <t>チョウ</t>
    </rPh>
    <rPh sb="181" eb="184">
      <t>ジュミョウカ</t>
    </rPh>
    <rPh sb="193" eb="196">
      <t>ケイカクテキ</t>
    </rPh>
    <rPh sb="197" eb="200">
      <t>コウリツテキ</t>
    </rPh>
    <rPh sb="201" eb="202">
      <t>オコナ</t>
    </rPh>
    <phoneticPr fontId="4"/>
  </si>
  <si>
    <t xml:space="preserve">　赤平市では、平成23年3月に赤平市中期ビジョンを策定し効率的な下水道事業の運営と健全で安定した経営を目指しております。
　その中で下水道普及率と水洗化率の向上に取組み計画通りに推移しております。
　下水道普及率は85.83％、⑧水洗化率は87.72％と類似団体平均より高い状況ではありますが、全国平均を下回っていることから引続き水洗化率の向上に取組んでいきます。
　また、⑤経費回収率は100％となっており下水道使用料で回収すべき経費を全て使用料で賄えている状況でありますが、⑥汚水処理原価268.55円と類似団体及び全国平均より高い状況であります。
  今後、下水道使用料収入は、人口減少や節水意識の高まりなどにより年々減少していくことが予想されます。
　しかし、施設・管渠など固定資産の老朽化により改築・更新、修繕等の費用は年々増加していくことから計画的・効率的な経営に取組んでいく必要があります。
</t>
    <rPh sb="1" eb="4">
      <t>アカビラシ</t>
    </rPh>
    <rPh sb="7" eb="9">
      <t>ヘイセイ</t>
    </rPh>
    <rPh sb="11" eb="12">
      <t>ネン</t>
    </rPh>
    <rPh sb="13" eb="14">
      <t>ガツ</t>
    </rPh>
    <rPh sb="15" eb="18">
      <t>アカビラシ</t>
    </rPh>
    <rPh sb="18" eb="20">
      <t>チュウキ</t>
    </rPh>
    <rPh sb="25" eb="27">
      <t>サクテイ</t>
    </rPh>
    <rPh sb="64" eb="65">
      <t>ナカ</t>
    </rPh>
    <rPh sb="71" eb="72">
      <t>リツ</t>
    </rPh>
    <rPh sb="73" eb="76">
      <t>スイセンカ</t>
    </rPh>
    <rPh sb="76" eb="77">
      <t>リツ</t>
    </rPh>
    <rPh sb="78" eb="80">
      <t>コウジョウ</t>
    </rPh>
    <rPh sb="81" eb="83">
      <t>トリク</t>
    </rPh>
    <rPh sb="137" eb="139">
      <t>ジョウキョウ</t>
    </rPh>
    <rPh sb="147" eb="149">
      <t>ゼンコク</t>
    </rPh>
    <rPh sb="149" eb="151">
      <t>ヘイキン</t>
    </rPh>
    <rPh sb="152" eb="154">
      <t>シタマワ</t>
    </rPh>
    <rPh sb="162" eb="164">
      <t>ヒキツヅ</t>
    </rPh>
    <rPh sb="165" eb="168">
      <t>スイセンカ</t>
    </rPh>
    <rPh sb="168" eb="169">
      <t>リツ</t>
    </rPh>
    <rPh sb="170" eb="172">
      <t>コウジョウ</t>
    </rPh>
    <rPh sb="173" eb="175">
      <t>トリク</t>
    </rPh>
    <rPh sb="188" eb="190">
      <t>ケイヒ</t>
    </rPh>
    <rPh sb="190" eb="192">
      <t>カイシュウ</t>
    </rPh>
    <rPh sb="192" eb="193">
      <t>リツ</t>
    </rPh>
    <rPh sb="204" eb="206">
      <t>ゲスイ</t>
    </rPh>
    <rPh sb="206" eb="207">
      <t>ドウ</t>
    </rPh>
    <rPh sb="207" eb="210">
      <t>シヨウリョウ</t>
    </rPh>
    <rPh sb="211" eb="213">
      <t>カイシュウ</t>
    </rPh>
    <rPh sb="216" eb="218">
      <t>ケイヒ</t>
    </rPh>
    <rPh sb="219" eb="220">
      <t>スベ</t>
    </rPh>
    <rPh sb="221" eb="224">
      <t>シヨウリョウ</t>
    </rPh>
    <rPh sb="225" eb="226">
      <t>マカナ</t>
    </rPh>
    <rPh sb="230" eb="232">
      <t>ジョウキョウ</t>
    </rPh>
    <rPh sb="240" eb="242">
      <t>オスイ</t>
    </rPh>
    <rPh sb="242" eb="244">
      <t>ショリ</t>
    </rPh>
    <rPh sb="244" eb="246">
      <t>ゲンカ</t>
    </rPh>
    <rPh sb="252" eb="253">
      <t>エン</t>
    </rPh>
    <rPh sb="254" eb="256">
      <t>ルイジ</t>
    </rPh>
    <rPh sb="256" eb="258">
      <t>ダンタイ</t>
    </rPh>
    <rPh sb="258" eb="259">
      <t>オヨ</t>
    </rPh>
    <rPh sb="260" eb="262">
      <t>ゼンコク</t>
    </rPh>
    <rPh sb="262" eb="264">
      <t>ヘイキン</t>
    </rPh>
    <rPh sb="266" eb="267">
      <t>タカ</t>
    </rPh>
    <rPh sb="268" eb="270">
      <t>ジョウキョウ</t>
    </rPh>
    <rPh sb="279" eb="281">
      <t>コンゴ</t>
    </rPh>
    <rPh sb="321" eb="323">
      <t>ヨソウ</t>
    </rPh>
    <rPh sb="352" eb="354">
      <t>カイチク</t>
    </rPh>
    <rPh sb="355" eb="357">
      <t>コウシン</t>
    </rPh>
    <rPh sb="377" eb="380">
      <t>ケイカクテキ</t>
    </rPh>
    <rPh sb="381" eb="384">
      <t>コウリツテキ</t>
    </rPh>
    <rPh sb="385" eb="387">
      <t>ケイエイ</t>
    </rPh>
    <rPh sb="388" eb="389">
      <t>ト</t>
    </rPh>
    <rPh sb="389" eb="390">
      <t>ク</t>
    </rPh>
    <rPh sb="394" eb="396">
      <t>ヒツヨウ</t>
    </rPh>
    <phoneticPr fontId="4"/>
  </si>
  <si>
    <t>　社会情勢の変化や将来の需要動向を考慮し、公共下水道の整備促進を進めるにあたり、中長期的な経営の基本計画である「経営戦略」を平成28年度に策定しました。
　今後、施設・管渠の老朽化により改築・更新が必要となりますが、経営戦略に基づく効率的な維持管理に一層取組み、引続き水洗化率の向上、定期的な使用料の見直しの検討を行いながら下水道事業の運営と健全で安定した経営の実現を目指します。
　また、経営状況を的確に把握するために公営企業会計方式への移行を検討しております。
　</t>
    <rPh sb="40" eb="44">
      <t>チュウチョウキテキ</t>
    </rPh>
    <rPh sb="45" eb="47">
      <t>ケイエイ</t>
    </rPh>
    <rPh sb="48" eb="50">
      <t>キホン</t>
    </rPh>
    <rPh sb="50" eb="52">
      <t>ケイカク</t>
    </rPh>
    <rPh sb="56" eb="58">
      <t>ケイエイ</t>
    </rPh>
    <rPh sb="58" eb="60">
      <t>センリャク</t>
    </rPh>
    <rPh sb="62" eb="64">
      <t>ヘイセイ</t>
    </rPh>
    <rPh sb="66" eb="67">
      <t>ネン</t>
    </rPh>
    <rPh sb="67" eb="68">
      <t>ド</t>
    </rPh>
    <rPh sb="69" eb="71">
      <t>サクテイ</t>
    </rPh>
    <rPh sb="81" eb="83">
      <t>シセツ</t>
    </rPh>
    <rPh sb="84" eb="85">
      <t>カン</t>
    </rPh>
    <rPh sb="85" eb="86">
      <t>キョ</t>
    </rPh>
    <rPh sb="87" eb="90">
      <t>ロウキュウカ</t>
    </rPh>
    <rPh sb="99" eb="101">
      <t>ヒツヨウ</t>
    </rPh>
    <rPh sb="108" eb="110">
      <t>ケイエイ</t>
    </rPh>
    <rPh sb="110" eb="112">
      <t>センリャク</t>
    </rPh>
    <rPh sb="113" eb="114">
      <t>モト</t>
    </rPh>
    <rPh sb="131" eb="133">
      <t>ヒキツヅ</t>
    </rPh>
    <rPh sb="137" eb="138">
      <t>リツ</t>
    </rPh>
    <rPh sb="154" eb="156">
      <t>ケントウ</t>
    </rPh>
    <rPh sb="157" eb="158">
      <t>オコナ</t>
    </rPh>
    <rPh sb="181" eb="183">
      <t>ジツゲン</t>
    </rPh>
    <rPh sb="195" eb="197">
      <t>ケイエイ</t>
    </rPh>
    <rPh sb="197" eb="199">
      <t>ジョウキョウ</t>
    </rPh>
    <rPh sb="200" eb="202">
      <t>テキカク</t>
    </rPh>
    <rPh sb="203" eb="205">
      <t>ハアク</t>
    </rPh>
    <rPh sb="210" eb="212">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</si>
</sst>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F-4C03-B090-B87ADD6F1C97}"/>
            </c:ext>
          </c:extLst>
        </c:ser>
        <c:dLbls>
          <c:showLegendKey val="0"/>
          <c:showVal val="0"/>
          <c:showCatName val="0"/>
          <c:showSerName val="0"/>
          <c:showPercent val="0"/>
          <c:showBubbleSize val="0"/>
        </c:dLbls>
        <c:gapWidth val="150"/>
        <c:axId val="224775872"/>
        <c:axId val="22509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622F-4C03-B090-B87ADD6F1C97}"/>
            </c:ext>
          </c:extLst>
        </c:ser>
        <c:dLbls>
          <c:showLegendKey val="0"/>
          <c:showVal val="0"/>
          <c:showCatName val="0"/>
          <c:showSerName val="0"/>
          <c:showPercent val="0"/>
          <c:showBubbleSize val="0"/>
        </c:dLbls>
        <c:marker val="1"/>
        <c:smooth val="0"/>
        <c:axId val="224775872"/>
        <c:axId val="225095320"/>
      </c:lineChart>
      <c:dateAx>
        <c:axId val="224775872"/>
        <c:scaling>
          <c:orientation val="minMax"/>
        </c:scaling>
        <c:delete val="1"/>
        <c:axPos val="b"/>
        <c:numFmt formatCode="ge" sourceLinked="1"/>
        <c:majorTickMark val="none"/>
        <c:minorTickMark val="none"/>
        <c:tickLblPos val="none"/>
        <c:crossAx val="225095320"/>
        <c:crosses val="autoZero"/>
        <c:auto val="1"/>
        <c:lblOffset val="100"/>
        <c:baseTimeUnit val="years"/>
      </c:dateAx>
      <c:valAx>
        <c:axId val="2250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AC-4D70-AC59-D73E38AC80FF}"/>
            </c:ext>
          </c:extLst>
        </c:ser>
        <c:dLbls>
          <c:showLegendKey val="0"/>
          <c:showVal val="0"/>
          <c:showCatName val="0"/>
          <c:showSerName val="0"/>
          <c:showPercent val="0"/>
          <c:showBubbleSize val="0"/>
        </c:dLbls>
        <c:gapWidth val="150"/>
        <c:axId val="226642408"/>
        <c:axId val="22664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08AC-4D70-AC59-D73E38AC80FF}"/>
            </c:ext>
          </c:extLst>
        </c:ser>
        <c:dLbls>
          <c:showLegendKey val="0"/>
          <c:showVal val="0"/>
          <c:showCatName val="0"/>
          <c:showSerName val="0"/>
          <c:showPercent val="0"/>
          <c:showBubbleSize val="0"/>
        </c:dLbls>
        <c:marker val="1"/>
        <c:smooth val="0"/>
        <c:axId val="226642408"/>
        <c:axId val="226642800"/>
      </c:lineChart>
      <c:dateAx>
        <c:axId val="226642408"/>
        <c:scaling>
          <c:orientation val="minMax"/>
        </c:scaling>
        <c:delete val="1"/>
        <c:axPos val="b"/>
        <c:numFmt formatCode="ge" sourceLinked="1"/>
        <c:majorTickMark val="none"/>
        <c:minorTickMark val="none"/>
        <c:tickLblPos val="none"/>
        <c:crossAx val="226642800"/>
        <c:crosses val="autoZero"/>
        <c:auto val="1"/>
        <c:lblOffset val="100"/>
        <c:baseTimeUnit val="years"/>
      </c:dateAx>
      <c:valAx>
        <c:axId val="2266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83.93</c:v>
                </c:pt>
                <c:pt idx="1">
                  <c:v>86.17</c:v>
                </c:pt>
                <c:pt idx="2">
                  <c:v>86.8</c:v>
                </c:pt>
                <c:pt idx="3">
                  <c:v>87.23</c:v>
                </c:pt>
                <c:pt idx="4">
                  <c:v>87.72</c:v>
                </c:pt>
              </c:numCache>
            </c:numRef>
          </c:val>
          <c:extLst xmlns:c16r2="http://schemas.microsoft.com/office/drawing/2015/06/chart">
            <c:ext xmlns:c16="http://schemas.microsoft.com/office/drawing/2014/chart" uri="{C3380CC4-5D6E-409C-BE32-E72D297353CC}">
              <c16:uniqueId val="{00000000-4DBD-4CD5-91DA-A20B65B47C63}"/>
            </c:ext>
          </c:extLst>
        </c:ser>
        <c:dLbls>
          <c:showLegendKey val="0"/>
          <c:showVal val="0"/>
          <c:showCatName val="0"/>
          <c:showSerName val="0"/>
          <c:showPercent val="0"/>
          <c:showBubbleSize val="0"/>
        </c:dLbls>
        <c:gapWidth val="150"/>
        <c:axId val="226432032"/>
        <c:axId val="22643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4DBD-4CD5-91DA-A20B65B47C63}"/>
            </c:ext>
          </c:extLst>
        </c:ser>
        <c:dLbls>
          <c:showLegendKey val="0"/>
          <c:showVal val="0"/>
          <c:showCatName val="0"/>
          <c:showSerName val="0"/>
          <c:showPercent val="0"/>
          <c:showBubbleSize val="0"/>
        </c:dLbls>
        <c:marker val="1"/>
        <c:smooth val="0"/>
        <c:axId val="226432032"/>
        <c:axId val="226432424"/>
      </c:lineChart>
      <c:dateAx>
        <c:axId val="226432032"/>
        <c:scaling>
          <c:orientation val="minMax"/>
        </c:scaling>
        <c:delete val="1"/>
        <c:axPos val="b"/>
        <c:numFmt formatCode="ge" sourceLinked="1"/>
        <c:majorTickMark val="none"/>
        <c:minorTickMark val="none"/>
        <c:tickLblPos val="none"/>
        <c:crossAx val="226432424"/>
        <c:crosses val="autoZero"/>
        <c:auto val="1"/>
        <c:lblOffset val="100"/>
        <c:baseTimeUnit val="years"/>
      </c:dateAx>
      <c:valAx>
        <c:axId val="2264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67.73</c:v>
                </c:pt>
                <c:pt idx="1">
                  <c:v>69.709999999999994</c:v>
                </c:pt>
                <c:pt idx="2">
                  <c:v>70.63</c:v>
                </c:pt>
                <c:pt idx="3">
                  <c:v>75.53</c:v>
                </c:pt>
                <c:pt idx="4">
                  <c:v>70.69</c:v>
                </c:pt>
              </c:numCache>
            </c:numRef>
          </c:val>
          <c:extLst xmlns:c16r2="http://schemas.microsoft.com/office/drawing/2015/06/chart">
            <c:ext xmlns:c16="http://schemas.microsoft.com/office/drawing/2014/chart" uri="{C3380CC4-5D6E-409C-BE32-E72D297353CC}">
              <c16:uniqueId val="{00000000-8ACE-483B-8708-5C72F81FA3CA}"/>
            </c:ext>
          </c:extLst>
        </c:ser>
        <c:dLbls>
          <c:showLegendKey val="0"/>
          <c:showVal val="0"/>
          <c:showCatName val="0"/>
          <c:showSerName val="0"/>
          <c:showPercent val="0"/>
          <c:showBubbleSize val="0"/>
        </c:dLbls>
        <c:gapWidth val="150"/>
        <c:axId val="225265792"/>
        <c:axId val="2256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E-483B-8708-5C72F81FA3CA}"/>
            </c:ext>
          </c:extLst>
        </c:ser>
        <c:dLbls>
          <c:showLegendKey val="0"/>
          <c:showVal val="0"/>
          <c:showCatName val="0"/>
          <c:showSerName val="0"/>
          <c:showPercent val="0"/>
          <c:showBubbleSize val="0"/>
        </c:dLbls>
        <c:marker val="1"/>
        <c:smooth val="0"/>
        <c:axId val="225265792"/>
        <c:axId val="225610368"/>
      </c:lineChart>
      <c:dateAx>
        <c:axId val="225265792"/>
        <c:scaling>
          <c:orientation val="minMax"/>
        </c:scaling>
        <c:delete val="1"/>
        <c:axPos val="b"/>
        <c:numFmt formatCode="ge" sourceLinked="1"/>
        <c:majorTickMark val="none"/>
        <c:minorTickMark val="none"/>
        <c:tickLblPos val="none"/>
        <c:crossAx val="225610368"/>
        <c:crosses val="autoZero"/>
        <c:auto val="1"/>
        <c:lblOffset val="100"/>
        <c:baseTimeUnit val="years"/>
      </c:dateAx>
      <c:valAx>
        <c:axId val="2256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6A-45CF-BB5B-E35643EF7AFF}"/>
            </c:ext>
          </c:extLst>
        </c:ser>
        <c:dLbls>
          <c:showLegendKey val="0"/>
          <c:showVal val="0"/>
          <c:showCatName val="0"/>
          <c:showSerName val="0"/>
          <c:showPercent val="0"/>
          <c:showBubbleSize val="0"/>
        </c:dLbls>
        <c:gapWidth val="150"/>
        <c:axId val="226290432"/>
        <c:axId val="2262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6A-45CF-BB5B-E35643EF7AFF}"/>
            </c:ext>
          </c:extLst>
        </c:ser>
        <c:dLbls>
          <c:showLegendKey val="0"/>
          <c:showVal val="0"/>
          <c:showCatName val="0"/>
          <c:showSerName val="0"/>
          <c:showPercent val="0"/>
          <c:showBubbleSize val="0"/>
        </c:dLbls>
        <c:marker val="1"/>
        <c:smooth val="0"/>
        <c:axId val="226290432"/>
        <c:axId val="226290816"/>
      </c:lineChart>
      <c:dateAx>
        <c:axId val="226290432"/>
        <c:scaling>
          <c:orientation val="minMax"/>
        </c:scaling>
        <c:delete val="1"/>
        <c:axPos val="b"/>
        <c:numFmt formatCode="ge" sourceLinked="1"/>
        <c:majorTickMark val="none"/>
        <c:minorTickMark val="none"/>
        <c:tickLblPos val="none"/>
        <c:crossAx val="226290816"/>
        <c:crosses val="autoZero"/>
        <c:auto val="1"/>
        <c:lblOffset val="100"/>
        <c:baseTimeUnit val="years"/>
      </c:dateAx>
      <c:valAx>
        <c:axId val="2262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13-47EC-8F1F-5B652685B566}"/>
            </c:ext>
          </c:extLst>
        </c:ser>
        <c:dLbls>
          <c:showLegendKey val="0"/>
          <c:showVal val="0"/>
          <c:showCatName val="0"/>
          <c:showSerName val="0"/>
          <c:showPercent val="0"/>
          <c:showBubbleSize val="0"/>
        </c:dLbls>
        <c:gapWidth val="150"/>
        <c:axId val="226602392"/>
        <c:axId val="22604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13-47EC-8F1F-5B652685B566}"/>
            </c:ext>
          </c:extLst>
        </c:ser>
        <c:dLbls>
          <c:showLegendKey val="0"/>
          <c:showVal val="0"/>
          <c:showCatName val="0"/>
          <c:showSerName val="0"/>
          <c:showPercent val="0"/>
          <c:showBubbleSize val="0"/>
        </c:dLbls>
        <c:marker val="1"/>
        <c:smooth val="0"/>
        <c:axId val="226602392"/>
        <c:axId val="226044200"/>
      </c:lineChart>
      <c:dateAx>
        <c:axId val="226602392"/>
        <c:scaling>
          <c:orientation val="minMax"/>
        </c:scaling>
        <c:delete val="1"/>
        <c:axPos val="b"/>
        <c:numFmt formatCode="ge" sourceLinked="1"/>
        <c:majorTickMark val="none"/>
        <c:minorTickMark val="none"/>
        <c:tickLblPos val="none"/>
        <c:crossAx val="226044200"/>
        <c:crosses val="autoZero"/>
        <c:auto val="1"/>
        <c:lblOffset val="100"/>
        <c:baseTimeUnit val="years"/>
      </c:dateAx>
      <c:valAx>
        <c:axId val="22604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7-4C4F-BDB1-20500A280E78}"/>
            </c:ext>
          </c:extLst>
        </c:ser>
        <c:dLbls>
          <c:showLegendKey val="0"/>
          <c:showVal val="0"/>
          <c:showCatName val="0"/>
          <c:showSerName val="0"/>
          <c:showPercent val="0"/>
          <c:showBubbleSize val="0"/>
        </c:dLbls>
        <c:gapWidth val="150"/>
        <c:axId val="223056152"/>
        <c:axId val="22305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7-4C4F-BDB1-20500A280E78}"/>
            </c:ext>
          </c:extLst>
        </c:ser>
        <c:dLbls>
          <c:showLegendKey val="0"/>
          <c:showVal val="0"/>
          <c:showCatName val="0"/>
          <c:showSerName val="0"/>
          <c:showPercent val="0"/>
          <c:showBubbleSize val="0"/>
        </c:dLbls>
        <c:marker val="1"/>
        <c:smooth val="0"/>
        <c:axId val="223056152"/>
        <c:axId val="223057328"/>
      </c:lineChart>
      <c:dateAx>
        <c:axId val="223056152"/>
        <c:scaling>
          <c:orientation val="minMax"/>
        </c:scaling>
        <c:delete val="1"/>
        <c:axPos val="b"/>
        <c:numFmt formatCode="ge" sourceLinked="1"/>
        <c:majorTickMark val="none"/>
        <c:minorTickMark val="none"/>
        <c:tickLblPos val="none"/>
        <c:crossAx val="223057328"/>
        <c:crosses val="autoZero"/>
        <c:auto val="1"/>
        <c:lblOffset val="100"/>
        <c:baseTimeUnit val="years"/>
      </c:dateAx>
      <c:valAx>
        <c:axId val="22305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CE-40EB-A25A-8C2D7DDA7A7B}"/>
            </c:ext>
          </c:extLst>
        </c:ser>
        <c:dLbls>
          <c:showLegendKey val="0"/>
          <c:showVal val="0"/>
          <c:showCatName val="0"/>
          <c:showSerName val="0"/>
          <c:showPercent val="0"/>
          <c:showBubbleSize val="0"/>
        </c:dLbls>
        <c:gapWidth val="150"/>
        <c:axId val="223060464"/>
        <c:axId val="22306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CE-40EB-A25A-8C2D7DDA7A7B}"/>
            </c:ext>
          </c:extLst>
        </c:ser>
        <c:dLbls>
          <c:showLegendKey val="0"/>
          <c:showVal val="0"/>
          <c:showCatName val="0"/>
          <c:showSerName val="0"/>
          <c:showPercent val="0"/>
          <c:showBubbleSize val="0"/>
        </c:dLbls>
        <c:marker val="1"/>
        <c:smooth val="0"/>
        <c:axId val="223060464"/>
        <c:axId val="223060856"/>
      </c:lineChart>
      <c:dateAx>
        <c:axId val="223060464"/>
        <c:scaling>
          <c:orientation val="minMax"/>
        </c:scaling>
        <c:delete val="1"/>
        <c:axPos val="b"/>
        <c:numFmt formatCode="ge" sourceLinked="1"/>
        <c:majorTickMark val="none"/>
        <c:minorTickMark val="none"/>
        <c:tickLblPos val="none"/>
        <c:crossAx val="223060856"/>
        <c:crosses val="autoZero"/>
        <c:auto val="1"/>
        <c:lblOffset val="100"/>
        <c:baseTimeUnit val="years"/>
      </c:dateAx>
      <c:valAx>
        <c:axId val="2230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6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1080.82</c:v>
                </c:pt>
                <c:pt idx="1">
                  <c:v>967.05</c:v>
                </c:pt>
                <c:pt idx="2">
                  <c:v>998.97</c:v>
                </c:pt>
                <c:pt idx="3">
                  <c:v>743.48</c:v>
                </c:pt>
                <c:pt idx="4">
                  <c:v>2056.2600000000002</c:v>
                </c:pt>
              </c:numCache>
            </c:numRef>
          </c:val>
          <c:extLst xmlns:c16r2="http://schemas.microsoft.com/office/drawing/2015/06/chart">
            <c:ext xmlns:c16="http://schemas.microsoft.com/office/drawing/2014/chart" uri="{C3380CC4-5D6E-409C-BE32-E72D297353CC}">
              <c16:uniqueId val="{00000000-CB7E-4404-B370-82A69161984A}"/>
            </c:ext>
          </c:extLst>
        </c:ser>
        <c:dLbls>
          <c:showLegendKey val="0"/>
          <c:showVal val="0"/>
          <c:showCatName val="0"/>
          <c:showSerName val="0"/>
          <c:showPercent val="0"/>
          <c:showBubbleSize val="0"/>
        </c:dLbls>
        <c:gapWidth val="150"/>
        <c:axId val="223059680"/>
        <c:axId val="2230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CB7E-4404-B370-82A69161984A}"/>
            </c:ext>
          </c:extLst>
        </c:ser>
        <c:dLbls>
          <c:showLegendKey val="0"/>
          <c:showVal val="0"/>
          <c:showCatName val="0"/>
          <c:showSerName val="0"/>
          <c:showPercent val="0"/>
          <c:showBubbleSize val="0"/>
        </c:dLbls>
        <c:marker val="1"/>
        <c:smooth val="0"/>
        <c:axId val="223059680"/>
        <c:axId val="223059288"/>
      </c:lineChart>
      <c:dateAx>
        <c:axId val="223059680"/>
        <c:scaling>
          <c:orientation val="minMax"/>
        </c:scaling>
        <c:delete val="1"/>
        <c:axPos val="b"/>
        <c:numFmt formatCode="ge" sourceLinked="1"/>
        <c:majorTickMark val="none"/>
        <c:minorTickMark val="none"/>
        <c:tickLblPos val="none"/>
        <c:crossAx val="223059288"/>
        <c:crosses val="autoZero"/>
        <c:auto val="1"/>
        <c:lblOffset val="100"/>
        <c:baseTimeUnit val="years"/>
      </c:dateAx>
      <c:valAx>
        <c:axId val="2230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108.23</c:v>
                </c:pt>
                <c:pt idx="1">
                  <c:v>122.29</c:v>
                </c:pt>
                <c:pt idx="2">
                  <c:v>111.46</c:v>
                </c:pt>
                <c:pt idx="3">
                  <c:v>144.09</c:v>
                </c:pt>
                <c:pt idx="4">
                  <c:v>100</c:v>
                </c:pt>
              </c:numCache>
            </c:numRef>
          </c:val>
          <c:extLst xmlns:c16r2="http://schemas.microsoft.com/office/drawing/2015/06/chart">
            <c:ext xmlns:c16="http://schemas.microsoft.com/office/drawing/2014/chart" uri="{C3380CC4-5D6E-409C-BE32-E72D297353CC}">
              <c16:uniqueId val="{00000000-1F89-4698-9557-97DDDF66193A}"/>
            </c:ext>
          </c:extLst>
        </c:ser>
        <c:dLbls>
          <c:showLegendKey val="0"/>
          <c:showVal val="0"/>
          <c:showCatName val="0"/>
          <c:showSerName val="0"/>
          <c:showPercent val="0"/>
          <c:showBubbleSize val="0"/>
        </c:dLbls>
        <c:gapWidth val="150"/>
        <c:axId val="223060072"/>
        <c:axId val="22663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1F89-4698-9557-97DDDF66193A}"/>
            </c:ext>
          </c:extLst>
        </c:ser>
        <c:dLbls>
          <c:showLegendKey val="0"/>
          <c:showVal val="0"/>
          <c:showCatName val="0"/>
          <c:showSerName val="0"/>
          <c:showPercent val="0"/>
          <c:showBubbleSize val="0"/>
        </c:dLbls>
        <c:marker val="1"/>
        <c:smooth val="0"/>
        <c:axId val="223060072"/>
        <c:axId val="226639664"/>
      </c:lineChart>
      <c:dateAx>
        <c:axId val="223060072"/>
        <c:scaling>
          <c:orientation val="minMax"/>
        </c:scaling>
        <c:delete val="1"/>
        <c:axPos val="b"/>
        <c:numFmt formatCode="ge" sourceLinked="1"/>
        <c:majorTickMark val="none"/>
        <c:minorTickMark val="none"/>
        <c:tickLblPos val="none"/>
        <c:crossAx val="226639664"/>
        <c:crosses val="autoZero"/>
        <c:auto val="1"/>
        <c:lblOffset val="100"/>
        <c:baseTimeUnit val="years"/>
      </c:dateAx>
      <c:valAx>
        <c:axId val="2266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256.38</c:v>
                </c:pt>
                <c:pt idx="1">
                  <c:v>212.26</c:v>
                </c:pt>
                <c:pt idx="2">
                  <c:v>239.65</c:v>
                </c:pt>
                <c:pt idx="3">
                  <c:v>186.93</c:v>
                </c:pt>
                <c:pt idx="4">
                  <c:v>268.55</c:v>
                </c:pt>
              </c:numCache>
            </c:numRef>
          </c:val>
          <c:extLst xmlns:c16r2="http://schemas.microsoft.com/office/drawing/2015/06/chart">
            <c:ext xmlns:c16="http://schemas.microsoft.com/office/drawing/2014/chart" uri="{C3380CC4-5D6E-409C-BE32-E72D297353CC}">
              <c16:uniqueId val="{00000000-DB6B-4E3E-8A30-B7D6BB44DE92}"/>
            </c:ext>
          </c:extLst>
        </c:ser>
        <c:dLbls>
          <c:showLegendKey val="0"/>
          <c:showVal val="0"/>
          <c:showCatName val="0"/>
          <c:showSerName val="0"/>
          <c:showPercent val="0"/>
          <c:showBubbleSize val="0"/>
        </c:dLbls>
        <c:gapWidth val="150"/>
        <c:axId val="226640840"/>
        <c:axId val="2266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DB6B-4E3E-8A30-B7D6BB44DE92}"/>
            </c:ext>
          </c:extLst>
        </c:ser>
        <c:dLbls>
          <c:showLegendKey val="0"/>
          <c:showVal val="0"/>
          <c:showCatName val="0"/>
          <c:showSerName val="0"/>
          <c:showPercent val="0"/>
          <c:showBubbleSize val="0"/>
        </c:dLbls>
        <c:marker val="1"/>
        <c:smooth val="0"/>
        <c:axId val="226640840"/>
        <c:axId val="226641232"/>
      </c:lineChart>
      <c:dateAx>
        <c:axId val="226640840"/>
        <c:scaling>
          <c:orientation val="minMax"/>
        </c:scaling>
        <c:delete val="1"/>
        <c:axPos val="b"/>
        <c:numFmt formatCode="ge" sourceLinked="1"/>
        <c:majorTickMark val="none"/>
        <c:minorTickMark val="none"/>
        <c:tickLblPos val="none"/>
        <c:crossAx val="226641232"/>
        <c:crosses val="autoZero"/>
        <c:auto val="1"/>
        <c:lblOffset val="100"/>
        <c:baseTimeUnit val="years"/>
      </c:dateAx>
      <c:valAx>
        <c:axId val="2266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I89" sqref="BI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赤平市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10464</v>
      </c>
      <c r="AM8" s="49"/>
      <c r="AN8" s="49"/>
      <c r="AO8" s="49"/>
      <c r="AP8" s="49"/>
      <c r="AQ8" s="49"/>
      <c r="AR8" s="49"/>
      <c r="AS8" s="49"/>
      <c r="AT8" s="44">
        <f>データ!T6</f>
        <v>129.88</v>
      </c>
      <c r="AU8" s="44"/>
      <c r="AV8" s="44"/>
      <c r="AW8" s="44"/>
      <c r="AX8" s="44"/>
      <c r="AY8" s="44"/>
      <c r="AZ8" s="44"/>
      <c r="BA8" s="44"/>
      <c r="BB8" s="44">
        <f>データ!U6</f>
        <v>80.569999999999993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85.83</v>
      </c>
      <c r="Q10" s="44"/>
      <c r="R10" s="44"/>
      <c r="S10" s="44"/>
      <c r="T10" s="44"/>
      <c r="U10" s="44"/>
      <c r="V10" s="44"/>
      <c r="W10" s="44">
        <f>データ!Q6</f>
        <v>71.3</v>
      </c>
      <c r="X10" s="44"/>
      <c r="Y10" s="44"/>
      <c r="Z10" s="44"/>
      <c r="AA10" s="44"/>
      <c r="AB10" s="44"/>
      <c r="AC10" s="44"/>
      <c r="AD10" s="49">
        <f>データ!R6</f>
        <v>4622</v>
      </c>
      <c r="AE10" s="49"/>
      <c r="AF10" s="49"/>
      <c r="AG10" s="49"/>
      <c r="AH10" s="49"/>
      <c r="AI10" s="49"/>
      <c r="AJ10" s="49"/>
      <c r="AK10" s="2"/>
      <c r="AL10" s="49">
        <f>データ!V6</f>
        <v>8900</v>
      </c>
      <c r="AM10" s="49"/>
      <c r="AN10" s="49"/>
      <c r="AO10" s="49"/>
      <c r="AP10" s="49"/>
      <c r="AQ10" s="49"/>
      <c r="AR10" s="49"/>
      <c r="AS10" s="49"/>
      <c r="AT10" s="44">
        <f>データ!W6</f>
        <v>4.34</v>
      </c>
      <c r="AU10" s="44"/>
      <c r="AV10" s="44"/>
      <c r="AW10" s="44"/>
      <c r="AX10" s="44"/>
      <c r="AY10" s="44"/>
      <c r="AZ10" s="44"/>
      <c r="BA10" s="44"/>
      <c r="BB10" s="44">
        <f>データ!X6</f>
        <v>2050.69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1" t="s">
        <v>27</v>
      </c>
      <c r="D34" s="71"/>
      <c r="E34" s="71"/>
      <c r="F34" s="71"/>
      <c r="G34" s="71"/>
      <c r="H34" s="71"/>
      <c r="I34" s="71"/>
      <c r="J34" s="71"/>
      <c r="K34" s="71"/>
      <c r="L34" s="71"/>
      <c r="M34" s="71"/>
      <c r="N34" s="71"/>
      <c r="O34" s="71"/>
      <c r="P34" s="71"/>
      <c r="Q34" s="19"/>
      <c r="R34" s="71" t="s">
        <v>28</v>
      </c>
      <c r="S34" s="71"/>
      <c r="T34" s="71"/>
      <c r="U34" s="71"/>
      <c r="V34" s="71"/>
      <c r="W34" s="71"/>
      <c r="X34" s="71"/>
      <c r="Y34" s="71"/>
      <c r="Z34" s="71"/>
      <c r="AA34" s="71"/>
      <c r="AB34" s="71"/>
      <c r="AC34" s="71"/>
      <c r="AD34" s="71"/>
      <c r="AE34" s="71"/>
      <c r="AF34" s="19"/>
      <c r="AG34" s="71" t="s">
        <v>29</v>
      </c>
      <c r="AH34" s="71"/>
      <c r="AI34" s="71"/>
      <c r="AJ34" s="71"/>
      <c r="AK34" s="71"/>
      <c r="AL34" s="71"/>
      <c r="AM34" s="71"/>
      <c r="AN34" s="71"/>
      <c r="AO34" s="71"/>
      <c r="AP34" s="71"/>
      <c r="AQ34" s="71"/>
      <c r="AR34" s="71"/>
      <c r="AS34" s="71"/>
      <c r="AT34" s="71"/>
      <c r="AU34" s="19"/>
      <c r="AV34" s="71" t="s">
        <v>30</v>
      </c>
      <c r="AW34" s="71"/>
      <c r="AX34" s="71"/>
      <c r="AY34" s="71"/>
      <c r="AZ34" s="71"/>
      <c r="BA34" s="71"/>
      <c r="BB34" s="71"/>
      <c r="BC34" s="71"/>
      <c r="BD34" s="71"/>
      <c r="BE34" s="71"/>
      <c r="BF34" s="71"/>
      <c r="BG34" s="71"/>
      <c r="BH34" s="71"/>
      <c r="BI34" s="71"/>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1"/>
      <c r="D35" s="71"/>
      <c r="E35" s="71"/>
      <c r="F35" s="71"/>
      <c r="G35" s="71"/>
      <c r="H35" s="71"/>
      <c r="I35" s="71"/>
      <c r="J35" s="71"/>
      <c r="K35" s="71"/>
      <c r="L35" s="71"/>
      <c r="M35" s="71"/>
      <c r="N35" s="71"/>
      <c r="O35" s="71"/>
      <c r="P35" s="71"/>
      <c r="Q35" s="19"/>
      <c r="R35" s="71"/>
      <c r="S35" s="71"/>
      <c r="T35" s="71"/>
      <c r="U35" s="71"/>
      <c r="V35" s="71"/>
      <c r="W35" s="71"/>
      <c r="X35" s="71"/>
      <c r="Y35" s="71"/>
      <c r="Z35" s="71"/>
      <c r="AA35" s="71"/>
      <c r="AB35" s="71"/>
      <c r="AC35" s="71"/>
      <c r="AD35" s="71"/>
      <c r="AE35" s="71"/>
      <c r="AF35" s="19"/>
      <c r="AG35" s="71"/>
      <c r="AH35" s="71"/>
      <c r="AI35" s="71"/>
      <c r="AJ35" s="71"/>
      <c r="AK35" s="71"/>
      <c r="AL35" s="71"/>
      <c r="AM35" s="71"/>
      <c r="AN35" s="71"/>
      <c r="AO35" s="71"/>
      <c r="AP35" s="71"/>
      <c r="AQ35" s="71"/>
      <c r="AR35" s="71"/>
      <c r="AS35" s="71"/>
      <c r="AT35" s="71"/>
      <c r="AU35" s="19"/>
      <c r="AV35" s="71"/>
      <c r="AW35" s="71"/>
      <c r="AX35" s="71"/>
      <c r="AY35" s="71"/>
      <c r="AZ35" s="71"/>
      <c r="BA35" s="71"/>
      <c r="BB35" s="71"/>
      <c r="BC35" s="71"/>
      <c r="BD35" s="71"/>
      <c r="BE35" s="71"/>
      <c r="BF35" s="71"/>
      <c r="BG35" s="71"/>
      <c r="BH35" s="71"/>
      <c r="BI35" s="71"/>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1" t="s">
        <v>32</v>
      </c>
      <c r="D56" s="71"/>
      <c r="E56" s="71"/>
      <c r="F56" s="71"/>
      <c r="G56" s="71"/>
      <c r="H56" s="71"/>
      <c r="I56" s="71"/>
      <c r="J56" s="71"/>
      <c r="K56" s="71"/>
      <c r="L56" s="71"/>
      <c r="M56" s="71"/>
      <c r="N56" s="71"/>
      <c r="O56" s="71"/>
      <c r="P56" s="71"/>
      <c r="Q56" s="19"/>
      <c r="R56" s="71" t="s">
        <v>33</v>
      </c>
      <c r="S56" s="71"/>
      <c r="T56" s="71"/>
      <c r="U56" s="71"/>
      <c r="V56" s="71"/>
      <c r="W56" s="71"/>
      <c r="X56" s="71"/>
      <c r="Y56" s="71"/>
      <c r="Z56" s="71"/>
      <c r="AA56" s="71"/>
      <c r="AB56" s="71"/>
      <c r="AC56" s="71"/>
      <c r="AD56" s="71"/>
      <c r="AE56" s="71"/>
      <c r="AF56" s="19"/>
      <c r="AG56" s="71" t="s">
        <v>34</v>
      </c>
      <c r="AH56" s="71"/>
      <c r="AI56" s="71"/>
      <c r="AJ56" s="71"/>
      <c r="AK56" s="71"/>
      <c r="AL56" s="71"/>
      <c r="AM56" s="71"/>
      <c r="AN56" s="71"/>
      <c r="AO56" s="71"/>
      <c r="AP56" s="71"/>
      <c r="AQ56" s="71"/>
      <c r="AR56" s="71"/>
      <c r="AS56" s="71"/>
      <c r="AT56" s="71"/>
      <c r="AU56" s="19"/>
      <c r="AV56" s="71" t="s">
        <v>35</v>
      </c>
      <c r="AW56" s="71"/>
      <c r="AX56" s="71"/>
      <c r="AY56" s="71"/>
      <c r="AZ56" s="71"/>
      <c r="BA56" s="71"/>
      <c r="BB56" s="71"/>
      <c r="BC56" s="71"/>
      <c r="BD56" s="71"/>
      <c r="BE56" s="71"/>
      <c r="BF56" s="71"/>
      <c r="BG56" s="71"/>
      <c r="BH56" s="71"/>
      <c r="BI56" s="71"/>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1"/>
      <c r="D57" s="71"/>
      <c r="E57" s="71"/>
      <c r="F57" s="71"/>
      <c r="G57" s="71"/>
      <c r="H57" s="71"/>
      <c r="I57" s="71"/>
      <c r="J57" s="71"/>
      <c r="K57" s="71"/>
      <c r="L57" s="71"/>
      <c r="M57" s="71"/>
      <c r="N57" s="71"/>
      <c r="O57" s="71"/>
      <c r="P57" s="71"/>
      <c r="Q57" s="19"/>
      <c r="R57" s="71"/>
      <c r="S57" s="71"/>
      <c r="T57" s="71"/>
      <c r="U57" s="71"/>
      <c r="V57" s="71"/>
      <c r="W57" s="71"/>
      <c r="X57" s="71"/>
      <c r="Y57" s="71"/>
      <c r="Z57" s="71"/>
      <c r="AA57" s="71"/>
      <c r="AB57" s="71"/>
      <c r="AC57" s="71"/>
      <c r="AD57" s="71"/>
      <c r="AE57" s="71"/>
      <c r="AF57" s="19"/>
      <c r="AG57" s="71"/>
      <c r="AH57" s="71"/>
      <c r="AI57" s="71"/>
      <c r="AJ57" s="71"/>
      <c r="AK57" s="71"/>
      <c r="AL57" s="71"/>
      <c r="AM57" s="71"/>
      <c r="AN57" s="71"/>
      <c r="AO57" s="71"/>
      <c r="AP57" s="71"/>
      <c r="AQ57" s="71"/>
      <c r="AR57" s="71"/>
      <c r="AS57" s="71"/>
      <c r="AT57" s="71"/>
      <c r="AU57" s="19"/>
      <c r="AV57" s="71"/>
      <c r="AW57" s="71"/>
      <c r="AX57" s="71"/>
      <c r="AY57" s="71"/>
      <c r="AZ57" s="71"/>
      <c r="BA57" s="71"/>
      <c r="BB57" s="71"/>
      <c r="BC57" s="71"/>
      <c r="BD57" s="71"/>
      <c r="BE57" s="71"/>
      <c r="BF57" s="71"/>
      <c r="BG57" s="71"/>
      <c r="BH57" s="71"/>
      <c r="BI57" s="71"/>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2" t="s">
        <v>125</v>
      </c>
      <c r="BM66" s="73"/>
      <c r="BN66" s="73"/>
      <c r="BO66" s="73"/>
      <c r="BP66" s="73"/>
      <c r="BQ66" s="73"/>
      <c r="BR66" s="73"/>
      <c r="BS66" s="73"/>
      <c r="BT66" s="73"/>
      <c r="BU66" s="73"/>
      <c r="BV66" s="73"/>
      <c r="BW66" s="73"/>
      <c r="BX66" s="73"/>
      <c r="BY66" s="73"/>
      <c r="BZ66" s="7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6"/>
      <c r="C79" s="71" t="s">
        <v>38</v>
      </c>
      <c r="D79" s="71"/>
      <c r="E79" s="71"/>
      <c r="F79" s="71"/>
      <c r="G79" s="71"/>
      <c r="H79" s="71"/>
      <c r="I79" s="71"/>
      <c r="J79" s="71"/>
      <c r="K79" s="71"/>
      <c r="L79" s="71"/>
      <c r="M79" s="71"/>
      <c r="N79" s="71"/>
      <c r="O79" s="71"/>
      <c r="P79" s="71"/>
      <c r="Q79" s="71"/>
      <c r="R79" s="71"/>
      <c r="S79" s="71"/>
      <c r="T79" s="71"/>
      <c r="U79" s="19"/>
      <c r="V79" s="19"/>
      <c r="W79" s="71" t="s">
        <v>39</v>
      </c>
      <c r="X79" s="71"/>
      <c r="Y79" s="71"/>
      <c r="Z79" s="71"/>
      <c r="AA79" s="71"/>
      <c r="AB79" s="71"/>
      <c r="AC79" s="71"/>
      <c r="AD79" s="71"/>
      <c r="AE79" s="71"/>
      <c r="AF79" s="71"/>
      <c r="AG79" s="71"/>
      <c r="AH79" s="71"/>
      <c r="AI79" s="71"/>
      <c r="AJ79" s="71"/>
      <c r="AK79" s="71"/>
      <c r="AL79" s="71"/>
      <c r="AM79" s="71"/>
      <c r="AN79" s="71"/>
      <c r="AO79" s="19"/>
      <c r="AP79" s="19"/>
      <c r="AQ79" s="71" t="s">
        <v>40</v>
      </c>
      <c r="AR79" s="71"/>
      <c r="AS79" s="71"/>
      <c r="AT79" s="71"/>
      <c r="AU79" s="71"/>
      <c r="AV79" s="71"/>
      <c r="AW79" s="71"/>
      <c r="AX79" s="71"/>
      <c r="AY79" s="71"/>
      <c r="AZ79" s="71"/>
      <c r="BA79" s="71"/>
      <c r="BB79" s="71"/>
      <c r="BC79" s="71"/>
      <c r="BD79" s="71"/>
      <c r="BE79" s="71"/>
      <c r="BF79" s="71"/>
      <c r="BG79" s="71"/>
      <c r="BH79" s="71"/>
      <c r="BI79" s="17"/>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6"/>
      <c r="C80" s="71"/>
      <c r="D80" s="71"/>
      <c r="E80" s="71"/>
      <c r="F80" s="71"/>
      <c r="G80" s="71"/>
      <c r="H80" s="71"/>
      <c r="I80" s="71"/>
      <c r="J80" s="71"/>
      <c r="K80" s="71"/>
      <c r="L80" s="71"/>
      <c r="M80" s="71"/>
      <c r="N80" s="71"/>
      <c r="O80" s="71"/>
      <c r="P80" s="71"/>
      <c r="Q80" s="71"/>
      <c r="R80" s="71"/>
      <c r="S80" s="71"/>
      <c r="T80" s="71"/>
      <c r="U80" s="19"/>
      <c r="V80" s="19"/>
      <c r="W80" s="71"/>
      <c r="X80" s="71"/>
      <c r="Y80" s="71"/>
      <c r="Z80" s="71"/>
      <c r="AA80" s="71"/>
      <c r="AB80" s="71"/>
      <c r="AC80" s="71"/>
      <c r="AD80" s="71"/>
      <c r="AE80" s="71"/>
      <c r="AF80" s="71"/>
      <c r="AG80" s="71"/>
      <c r="AH80" s="71"/>
      <c r="AI80" s="71"/>
      <c r="AJ80" s="71"/>
      <c r="AK80" s="71"/>
      <c r="AL80" s="71"/>
      <c r="AM80" s="71"/>
      <c r="AN80" s="71"/>
      <c r="AO80" s="19"/>
      <c r="AP80" s="19"/>
      <c r="AQ80" s="71"/>
      <c r="AR80" s="71"/>
      <c r="AS80" s="71"/>
      <c r="AT80" s="71"/>
      <c r="AU80" s="71"/>
      <c r="AV80" s="71"/>
      <c r="AW80" s="71"/>
      <c r="AX80" s="71"/>
      <c r="AY80" s="71"/>
      <c r="AZ80" s="71"/>
      <c r="BA80" s="71"/>
      <c r="BB80" s="71"/>
      <c r="BC80" s="71"/>
      <c r="BD80" s="71"/>
      <c r="BE80" s="71"/>
      <c r="BF80" s="71"/>
      <c r="BG80" s="71"/>
      <c r="BH80" s="71"/>
      <c r="BI80" s="17"/>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w6OPIjafldaK3OI4LOH3quc7QXuHcR3afK72BtBII8ouiQbJbpPc4BcmyvYQjvbVpr1Eqft5B31fVWsQn/9l8Q==" saltValue="7iEbSahP9r52bREYE98p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69</v>
      </c>
      <c r="B4" s="29"/>
      <c r="C4" s="29"/>
      <c r="D4" s="29"/>
      <c r="E4" s="29"/>
      <c r="F4" s="29"/>
      <c r="G4" s="29"/>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12181</v>
      </c>
      <c r="D6" s="32">
        <f t="shared" si="3"/>
        <v>47</v>
      </c>
      <c r="E6" s="32">
        <f t="shared" si="3"/>
        <v>17</v>
      </c>
      <c r="F6" s="32">
        <f t="shared" si="3"/>
        <v>1</v>
      </c>
      <c r="G6" s="32">
        <f t="shared" si="3"/>
        <v>0</v>
      </c>
      <c r="H6" s="32" t="str">
        <f t="shared" si="3"/>
        <v>北海道　赤平市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85.83</v>
      </c>
      <c r="Q6" s="33">
        <f t="shared" si="3"/>
        <v>71.3</v>
      </c>
      <c r="R6" s="33">
        <f t="shared" si="3"/>
        <v>4622</v>
      </c>
      <c r="S6" s="33">
        <f t="shared" si="3"/>
        <v>10464</v>
      </c>
      <c r="T6" s="33">
        <f t="shared" si="3"/>
        <v>129.88</v>
      </c>
      <c r="U6" s="33">
        <f t="shared" si="3"/>
        <v>80.569999999999993</v>
      </c>
      <c r="V6" s="33">
        <f t="shared" si="3"/>
        <v>8900</v>
      </c>
      <c r="W6" s="33">
        <f t="shared" si="3"/>
        <v>4.34</v>
      </c>
      <c r="X6" s="33">
        <f t="shared" si="3"/>
        <v>2050.69</v>
      </c>
      <c r="Y6" s="34">
        <f>IF(Y7="",NA(),Y7)</f>
        <v>67.73</v>
      </c>
      <c r="Z6" s="34">
        <f t="shared" ref="Z6:AH6" si="4">IF(Z7="",NA(),Z7)</f>
        <v>69.709999999999994</v>
      </c>
      <c r="AA6" s="34">
        <f t="shared" si="4"/>
        <v>70.63</v>
      </c>
      <c r="AB6" s="34">
        <f t="shared" si="4"/>
        <v>75.53</v>
      </c>
      <c r="AC6" s="34">
        <f t="shared" si="4"/>
        <v>70.69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1080.82</v>
      </c>
      <c r="BG6" s="34">
        <f t="shared" ref="BG6:BO6" si="7">IF(BG7="",NA(),BG7)</f>
        <v>967.05</v>
      </c>
      <c r="BH6" s="34">
        <f t="shared" si="7"/>
        <v>998.97</v>
      </c>
      <c r="BI6" s="34">
        <f t="shared" si="7"/>
        <v>743.48</v>
      </c>
      <c r="BJ6" s="34">
        <f t="shared" si="7"/>
        <v>2056.2600000000002</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108.23</v>
      </c>
      <c r="BR6" s="34">
        <f t="shared" ref="BR6:BZ6" si="8">IF(BR7="",NA(),BR7)</f>
        <v>122.29</v>
      </c>
      <c r="BS6" s="34">
        <f t="shared" si="8"/>
        <v>111.46</v>
      </c>
      <c r="BT6" s="34">
        <f t="shared" si="8"/>
        <v>144.09</v>
      </c>
      <c r="BU6" s="34">
        <f t="shared" si="8"/>
        <v>100</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256.38</v>
      </c>
      <c r="CC6" s="34">
        <f t="shared" ref="CC6:CK6" si="9">IF(CC7="",NA(),CC7)</f>
        <v>212.26</v>
      </c>
      <c r="CD6" s="34">
        <f t="shared" si="9"/>
        <v>239.65</v>
      </c>
      <c r="CE6" s="34">
        <f t="shared" si="9"/>
        <v>186.93</v>
      </c>
      <c r="CF6" s="34">
        <f t="shared" si="9"/>
        <v>268.55</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83.93</v>
      </c>
      <c r="CY6" s="34">
        <f t="shared" ref="CY6:DG6" si="11">IF(CY7="",NA(),CY7)</f>
        <v>86.17</v>
      </c>
      <c r="CZ6" s="34">
        <f t="shared" si="11"/>
        <v>86.8</v>
      </c>
      <c r="DA6" s="34">
        <f t="shared" si="11"/>
        <v>87.23</v>
      </c>
      <c r="DB6" s="34">
        <f t="shared" si="11"/>
        <v>87.72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12181</v>
      </c>
      <c r="D7" s="36">
        <v>47</v>
      </c>
      <c r="E7" s="36">
        <v>17</v>
      </c>
      <c r="F7" s="36">
        <v>1</v>
      </c>
      <c r="G7" s="36">
        <v>0</v>
      </c>
      <c r="H7" s="36" t="s">
        <v>110</v>
      </c>
      <c r="I7" s="36" t="s">
        <v>111</v>
      </c>
      <c r="J7" s="36" t="s">
        <v>112</v>
      </c>
      <c r="K7" s="36" t="s">
        <v>113</v>
      </c>
      <c r="L7" s="36" t="s">
        <v>114</v>
      </c>
      <c r="M7" s="36" t="s">
        <v>115</v>
      </c>
      <c r="N7" s="37" t="s">
        <v>116</v>
      </c>
      <c r="O7" s="37" t="s">
        <v>117</v>
      </c>
      <c r="P7" s="37">
        <v>85.83</v>
      </c>
      <c r="Q7" s="37">
        <v>71.3</v>
      </c>
      <c r="R7" s="37">
        <v>4622</v>
      </c>
      <c r="S7" s="37">
        <v>10464</v>
      </c>
      <c r="T7" s="37">
        <v>129.88</v>
      </c>
      <c r="U7" s="37">
        <v>80.569999999999993</v>
      </c>
      <c r="V7" s="37">
        <v>8900</v>
      </c>
      <c r="W7" s="37">
        <v>4.34</v>
      </c>
      <c r="X7" s="37">
        <v>2050.69</v>
      </c>
      <c r="Y7" s="37">
        <v>67.73</v>
      </c>
      <c r="Z7" s="37">
        <v>69.709999999999994</v>
      </c>
      <c r="AA7" s="37">
        <v>70.63</v>
      </c>
      <c r="AB7" s="37">
        <v>75.53</v>
      </c>
      <c r="AC7" s="37">
        <v>70.69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1080.82</v>
      </c>
      <c r="BG7" s="37">
        <v>967.05</v>
      </c>
      <c r="BH7" s="37">
        <v>998.97</v>
      </c>
      <c r="BI7" s="37">
        <v>743.48</v>
      </c>
      <c r="BJ7" s="37">
        <v>2056.2600000000002</v>
      </c>
      <c r="BK7" s="37">
        <v>1306.92</v>
      </c>
      <c r="BL7" s="37">
        <v>1203.71</v>
      </c>
      <c r="BM7" s="37">
        <v>1162.3599999999999</v>
      </c>
      <c r="BN7" s="37">
        <v>1047.6500000000001</v>
      </c>
      <c r="BO7" s="37">
        <v>1124.26</v>
      </c>
      <c r="BP7" s="37">
        <v>707.33</v>
      </c>
      <c r="BQ7" s="37">
        <v>108.23</v>
      </c>
      <c r="BR7" s="37">
        <v>122.29</v>
      </c>
      <c r="BS7" s="37">
        <v>111.46</v>
      </c>
      <c r="BT7" s="37">
        <v>144.09</v>
      </c>
      <c r="BU7" s="37">
        <v>100</v>
      </c>
      <c r="BV7" s="37">
        <v>68.510000000000005</v>
      </c>
      <c r="BW7" s="37">
        <v>69.739999999999995</v>
      </c>
      <c r="BX7" s="37">
        <v>68.209999999999994</v>
      </c>
      <c r="BY7" s="37">
        <v>74.040000000000006</v>
      </c>
      <c r="BZ7" s="37">
        <v>80.58</v>
      </c>
      <c r="CA7" s="37">
        <v>101.26</v>
      </c>
      <c r="CB7" s="37">
        <v>256.38</v>
      </c>
      <c r="CC7" s="37">
        <v>212.26</v>
      </c>
      <c r="CD7" s="37">
        <v>239.65</v>
      </c>
      <c r="CE7" s="37">
        <v>186.93</v>
      </c>
      <c r="CF7" s="37">
        <v>268.55</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83.93</v>
      </c>
      <c r="CY7" s="37">
        <v>86.17</v>
      </c>
      <c r="CZ7" s="37">
        <v>86.8</v>
      </c>
      <c r="DA7" s="37">
        <v>87.23</v>
      </c>
      <c r="DB7" s="37">
        <v>87.72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pcws05</cp:lastModifiedBy>
  <cp:lastPrinted>2019-01-25T04:02:10Z</cp:lastPrinted>
  <dcterms:created xsi:type="dcterms:W3CDTF">2018-12-03T08:58:01Z</dcterms:created>
  <dcterms:modified xsi:type="dcterms:W3CDTF">2019-01-25T04:07:35Z</dcterms:modified>
  <cp:category/>
</cp:coreProperties>
</file>